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i\Desktop\My Documents\Budgets 16 17\"/>
    </mc:Choice>
  </mc:AlternateContent>
  <bookViews>
    <workbookView xWindow="0" yWindow="0" windowWidth="15345" windowHeight="6105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290" localSheetId="1" hidden="1">Sheet1!$S$1</definedName>
    <definedName name="QB_COLUMN_76201" localSheetId="1" hidden="1">Sheet1!$G$2</definedName>
    <definedName name="QB_COLUMN_762010" localSheetId="1" hidden="1">Sheet1!$P$2</definedName>
    <definedName name="QB_COLUMN_762011" localSheetId="1" hidden="1">Sheet1!$Q$2</definedName>
    <definedName name="QB_COLUMN_762012" localSheetId="1" hidden="1">Sheet1!$R$2</definedName>
    <definedName name="QB_COLUMN_76202" localSheetId="1" hidden="1">Sheet1!$H$2</definedName>
    <definedName name="QB_COLUMN_76203" localSheetId="1" hidden="1">Sheet1!$I$2</definedName>
    <definedName name="QB_COLUMN_76204" localSheetId="1" hidden="1">Sheet1!$J$2</definedName>
    <definedName name="QB_COLUMN_76205" localSheetId="1" hidden="1">Sheet1!$K$2</definedName>
    <definedName name="QB_COLUMN_76206" localSheetId="1" hidden="1">Sheet1!$L$2</definedName>
    <definedName name="QB_COLUMN_76207" localSheetId="1" hidden="1">Sheet1!$M$2</definedName>
    <definedName name="QB_COLUMN_76208" localSheetId="1" hidden="1">Sheet1!$N$2</definedName>
    <definedName name="QB_COLUMN_76209" localSheetId="1" hidden="1">Sheet1!$O$2</definedName>
    <definedName name="QB_COLUMN_76300" localSheetId="1" hidden="1">Sheet1!$S$2</definedName>
    <definedName name="QB_DATA_0" localSheetId="1" hidden="1">Sheet1!$5:$5,Sheet1!$6:$6,Sheet1!$7:$7,Sheet1!$8:$8,Sheet1!$9:$9,Sheet1!$10:$10,Sheet1!$11:$11,Sheet1!$12:$12,Sheet1!$13:$13,Sheet1!$14:$14,Sheet1!$18:$18,Sheet1!$20:$20,Sheet1!$21:$21,Sheet1!$22:$22,Sheet1!$23:$23,Sheet1!$24:$24</definedName>
    <definedName name="QB_DATA_1" localSheetId="1" hidden="1">Sheet1!$25:$25,Sheet1!$26:$26,Sheet1!$27:$27,Sheet1!$28:$28,Sheet1!$29:$29,Sheet1!$30:$30,Sheet1!$31:$31,Sheet1!$32:$32,Sheet1!$33:$33,Sheet1!$34:$34,Sheet1!$35:$35,Sheet1!$36:$36,Sheet1!$37:$37,Sheet1!$38:$38,Sheet1!$39:$39,Sheet1!$40:$40</definedName>
    <definedName name="QB_DATA_2" localSheetId="1" hidden="1">Sheet1!$41:$41,Sheet1!$42:$42,Sheet1!$43:$43,Sheet1!$44:$44,Sheet1!$45:$45,Sheet1!$48:$48,Sheet1!$51:$51,Sheet1!$52:$52,Sheet1!$53:$53,Sheet1!$54:$54,Sheet1!$55:$55,Sheet1!$56:$56,Sheet1!$59:$59,Sheet1!$60:$60,Sheet1!$63:$63,Sheet1!$64:$64</definedName>
    <definedName name="QB_DATA_3" localSheetId="1" hidden="1">Sheet1!$65:$65,Sheet1!$68:$68,Sheet1!$71:$71,Sheet1!$74:$74,Sheet1!$75:$75,Sheet1!$76:$76,Sheet1!$77:$77,Sheet1!$78:$78,Sheet1!$79:$79,Sheet1!$80:$80,Sheet1!$81:$81,Sheet1!$82:$82,Sheet1!$83:$83,Sheet1!$84:$84,Sheet1!$85:$85,Sheet1!$86:$86</definedName>
    <definedName name="QB_DATA_4" localSheetId="1" hidden="1">Sheet1!$87:$87,Sheet1!$90:$90,Sheet1!$91:$91,Sheet1!$92:$92,Sheet1!$95:$95,Sheet1!$96:$96,Sheet1!$99:$99,Sheet1!$102:$102,Sheet1!$103:$103,Sheet1!$104:$104,Sheet1!$105:$105,Sheet1!$106:$106,Sheet1!$107:$107,Sheet1!$108:$108,Sheet1!$109:$109,Sheet1!$110:$110</definedName>
    <definedName name="QB_DATA_5" localSheetId="1" hidden="1">Sheet1!$111:$111,Sheet1!$112:$112,Sheet1!$113:$113,Sheet1!$116:$116,Sheet1!$117:$117,Sheet1!$118:$118,Sheet1!$119:$119,Sheet1!$122:$122,Sheet1!$129:$129,Sheet1!$130:$130</definedName>
    <definedName name="QB_FORMULA_0" localSheetId="1" hidden="1">Sheet1!$S$5,Sheet1!$S$6,Sheet1!$S$7,Sheet1!$S$8,Sheet1!$S$9,Sheet1!$S$10,Sheet1!$S$11,Sheet1!$S$12,Sheet1!$S$13,Sheet1!$S$14,Sheet1!$G$15,Sheet1!$H$15,Sheet1!$I$15,Sheet1!$J$15,Sheet1!$K$15,Sheet1!$L$15</definedName>
    <definedName name="QB_FORMULA_1" localSheetId="1" hidden="1">Sheet1!$M$15,Sheet1!$N$15,Sheet1!$O$15,Sheet1!$P$15,Sheet1!$Q$15,Sheet1!$R$15,Sheet1!$S$15,Sheet1!$G$16,Sheet1!$H$16,Sheet1!$I$16,Sheet1!$J$16,Sheet1!$K$16,Sheet1!$L$16,Sheet1!$M$16,Sheet1!$N$16,Sheet1!$O$16</definedName>
    <definedName name="QB_FORMULA_10" localSheetId="1" hidden="1">Sheet1!$K$93,Sheet1!$L$93,Sheet1!$M$93,Sheet1!$N$93,Sheet1!$O$93,Sheet1!$P$93,Sheet1!$Q$93,Sheet1!$R$93,Sheet1!$S$93,Sheet1!$S$95,Sheet1!$S$96,Sheet1!$G$97,Sheet1!$H$97,Sheet1!$I$97,Sheet1!$J$97,Sheet1!$K$97</definedName>
    <definedName name="QB_FORMULA_11" localSheetId="1" hidden="1">Sheet1!$L$97,Sheet1!$S$97,Sheet1!$S$99,Sheet1!$G$100,Sheet1!$H$100,Sheet1!$I$100,Sheet1!$J$100,Sheet1!$K$100,Sheet1!$L$100,Sheet1!$S$100,Sheet1!$S$102,Sheet1!$S$103,Sheet1!$S$104,Sheet1!$S$105,Sheet1!$S$106,Sheet1!$S$107</definedName>
    <definedName name="QB_FORMULA_12" localSheetId="1" hidden="1">Sheet1!$S$108,Sheet1!$S$109,Sheet1!$S$110,Sheet1!$S$111,Sheet1!$S$112,Sheet1!$S$113,Sheet1!$G$114,Sheet1!$H$114,Sheet1!$I$114,Sheet1!$J$114,Sheet1!$K$114,Sheet1!$L$114,Sheet1!$S$114,Sheet1!$S$116,Sheet1!$S$117,Sheet1!$S$118</definedName>
    <definedName name="QB_FORMULA_13" localSheetId="1" hidden="1">Sheet1!$S$119,Sheet1!$G$120,Sheet1!$H$120,Sheet1!$I$120,Sheet1!$J$120,Sheet1!$K$120,Sheet1!$L$120,Sheet1!$S$120,Sheet1!$S$122,Sheet1!$G$123,Sheet1!$H$123,Sheet1!$I$123,Sheet1!$J$123,Sheet1!$K$123,Sheet1!$L$123,Sheet1!$S$123</definedName>
    <definedName name="QB_FORMULA_14" localSheetId="1" hidden="1">Sheet1!$G$124,Sheet1!$H$124,Sheet1!$I$124,Sheet1!$J$124,Sheet1!$K$124,Sheet1!$L$124,Sheet1!$M$124,Sheet1!$N$124,Sheet1!$O$124,Sheet1!$P$124,Sheet1!$Q$124,Sheet1!$R$124,Sheet1!$S$124,Sheet1!$G$125,Sheet1!$H$125,Sheet1!$I$125</definedName>
    <definedName name="QB_FORMULA_15" localSheetId="1" hidden="1">Sheet1!$J$125,Sheet1!$K$125,Sheet1!$L$125,Sheet1!$M$125,Sheet1!$N$125,Sheet1!$O$125,Sheet1!$P$125,Sheet1!$Q$125,Sheet1!$R$125,Sheet1!$S$125,Sheet1!$S$129,Sheet1!$S$130,Sheet1!$G$131,Sheet1!$H$131,Sheet1!$I$131,Sheet1!$J$131</definedName>
    <definedName name="QB_FORMULA_16" localSheetId="1" hidden="1">Sheet1!$K$131,Sheet1!$L$131,Sheet1!$S$131,Sheet1!$G$132,Sheet1!$H$132,Sheet1!$I$132,Sheet1!$J$132,Sheet1!$K$132,Sheet1!$L$132,Sheet1!$S$132,Sheet1!$G$133,Sheet1!$H$133,Sheet1!$I$133,Sheet1!$J$133,Sheet1!$K$133,Sheet1!$L$133</definedName>
    <definedName name="QB_FORMULA_17" localSheetId="1" hidden="1">Sheet1!$M$133,Sheet1!$N$133,Sheet1!$O$133,Sheet1!$P$133,Sheet1!$Q$133,Sheet1!$R$133,Sheet1!$S$133,Sheet1!$G$134,Sheet1!$H$134,Sheet1!$I$134,Sheet1!$J$134,Sheet1!$K$134,Sheet1!$L$134,Sheet1!$M$134,Sheet1!$N$134,Sheet1!$O$134</definedName>
    <definedName name="QB_FORMULA_18" localSheetId="1" hidden="1">Sheet1!$P$134,Sheet1!$Q$134,Sheet1!$R$134,Sheet1!$S$134</definedName>
    <definedName name="QB_FORMULA_2" localSheetId="1" hidden="1">Sheet1!$P$16,Sheet1!$Q$16,Sheet1!$R$16,Sheet1!$S$16,Sheet1!$S$18,Sheet1!$S$20,Sheet1!$S$21,Sheet1!$S$22,Sheet1!$S$23,Sheet1!$S$24,Sheet1!$S$25,Sheet1!$S$26,Sheet1!$S$27,Sheet1!$S$28,Sheet1!$S$29,Sheet1!$S$30</definedName>
    <definedName name="QB_FORMULA_3" localSheetId="1" hidden="1">Sheet1!$S$31,Sheet1!$S$32,Sheet1!$S$33,Sheet1!$S$34,Sheet1!$S$35,Sheet1!$S$36,Sheet1!$S$37,Sheet1!$S$38,Sheet1!$S$39,Sheet1!$S$40,Sheet1!$S$41,Sheet1!$S$42,Sheet1!$S$43,Sheet1!$S$44,Sheet1!$S$45,Sheet1!$G$46</definedName>
    <definedName name="QB_FORMULA_4" localSheetId="1" hidden="1">Sheet1!$H$46,Sheet1!$I$46,Sheet1!$J$46,Sheet1!$K$46,Sheet1!$L$46,Sheet1!$M$46,Sheet1!$N$46,Sheet1!$O$46,Sheet1!$P$46,Sheet1!$Q$46,Sheet1!$R$46,Sheet1!$S$46,Sheet1!$S$48,Sheet1!$G$49,Sheet1!$H$49,Sheet1!$I$49</definedName>
    <definedName name="QB_FORMULA_5" localSheetId="1" hidden="1">Sheet1!$J$49,Sheet1!$K$49,Sheet1!$L$49,Sheet1!$S$49,Sheet1!$S$51,Sheet1!$S$52,Sheet1!$S$53,Sheet1!$S$54,Sheet1!$S$55,Sheet1!$S$56,Sheet1!$G$57,Sheet1!$H$57,Sheet1!$I$57,Sheet1!$J$57,Sheet1!$K$57,Sheet1!$L$57</definedName>
    <definedName name="QB_FORMULA_6" localSheetId="1" hidden="1">Sheet1!$S$57,Sheet1!$S$59,Sheet1!$S$60,Sheet1!$G$61,Sheet1!$H$61,Sheet1!$I$61,Sheet1!$J$61,Sheet1!$K$61,Sheet1!$L$61,Sheet1!$S$61,Sheet1!$S$63,Sheet1!$S$64,Sheet1!$S$65,Sheet1!$G$66,Sheet1!$H$66,Sheet1!$I$66</definedName>
    <definedName name="QB_FORMULA_7" localSheetId="1" hidden="1">Sheet1!$J$66,Sheet1!$K$66,Sheet1!$L$66,Sheet1!$S$66,Sheet1!$S$68,Sheet1!$G$69,Sheet1!$H$69,Sheet1!$I$69,Sheet1!$J$69,Sheet1!$K$69,Sheet1!$L$69,Sheet1!$S$69,Sheet1!$S$71,Sheet1!$G$72,Sheet1!$H$72,Sheet1!$I$72</definedName>
    <definedName name="QB_FORMULA_8" localSheetId="1" hidden="1">Sheet1!$J$72,Sheet1!$K$72,Sheet1!$L$72,Sheet1!$S$72,Sheet1!$S$74,Sheet1!$S$75,Sheet1!$S$76,Sheet1!$S$77,Sheet1!$S$78,Sheet1!$S$79,Sheet1!$S$80,Sheet1!$S$81,Sheet1!$S$82,Sheet1!$S$83,Sheet1!$S$84,Sheet1!$S$85</definedName>
    <definedName name="QB_FORMULA_9" localSheetId="1" hidden="1">Sheet1!$S$86,Sheet1!$S$87,Sheet1!$G$88,Sheet1!$H$88,Sheet1!$I$88,Sheet1!$J$88,Sheet1!$K$88,Sheet1!$L$88,Sheet1!$S$88,Sheet1!$S$90,Sheet1!$S$91,Sheet1!$S$92,Sheet1!$G$93,Sheet1!$H$93,Sheet1!$I$93,Sheet1!$J$93</definedName>
    <definedName name="QB_ROW_100250" localSheetId="1" hidden="1">Sheet1!$F$24</definedName>
    <definedName name="QB_ROW_103250" localSheetId="1" hidden="1">Sheet1!$F$25</definedName>
    <definedName name="QB_ROW_104250" localSheetId="1" hidden="1">Sheet1!$F$26</definedName>
    <definedName name="QB_ROW_107250" localSheetId="1" hidden="1">Sheet1!$F$28</definedName>
    <definedName name="QB_ROW_108250" localSheetId="1" hidden="1">Sheet1!$F$29</definedName>
    <definedName name="QB_ROW_109250" localSheetId="1" hidden="1">Sheet1!$F$30</definedName>
    <definedName name="QB_ROW_113250" localSheetId="1" hidden="1">Sheet1!$F$32</definedName>
    <definedName name="QB_ROW_114250" localSheetId="1" hidden="1">Sheet1!$F$31</definedName>
    <definedName name="QB_ROW_115250" localSheetId="1" hidden="1">Sheet1!$F$33</definedName>
    <definedName name="QB_ROW_120250" localSheetId="1" hidden="1">Sheet1!$F$34</definedName>
    <definedName name="QB_ROW_122250" localSheetId="1" hidden="1">Sheet1!$F$38</definedName>
    <definedName name="QB_ROW_127250" localSheetId="1" hidden="1">Sheet1!$F$39</definedName>
    <definedName name="QB_ROW_129250" localSheetId="1" hidden="1">Sheet1!$F$40</definedName>
    <definedName name="QB_ROW_133250" localSheetId="1" hidden="1">Sheet1!$F$44</definedName>
    <definedName name="QB_ROW_135250" localSheetId="1" hidden="1">Sheet1!$F$41</definedName>
    <definedName name="QB_ROW_136250" localSheetId="1" hidden="1">Sheet1!$F$42</definedName>
    <definedName name="QB_ROW_138250" localSheetId="1" hidden="1">Sheet1!$F$43</definedName>
    <definedName name="QB_ROW_140250" localSheetId="1" hidden="1">Sheet1!$F$45</definedName>
    <definedName name="QB_ROW_143040" localSheetId="1" hidden="1">Sheet1!$E$47</definedName>
    <definedName name="QB_ROW_143340" localSheetId="1" hidden="1">Sheet1!$E$49</definedName>
    <definedName name="QB_ROW_147250" localSheetId="1" hidden="1">Sheet1!$F$48</definedName>
    <definedName name="QB_ROW_149040" localSheetId="1" hidden="1">Sheet1!$E$58</definedName>
    <definedName name="QB_ROW_149340" localSheetId="1" hidden="1">Sheet1!$E$61</definedName>
    <definedName name="QB_ROW_155250" localSheetId="1" hidden="1">Sheet1!$F$60</definedName>
    <definedName name="QB_ROW_172040" localSheetId="1" hidden="1">Sheet1!$E$62</definedName>
    <definedName name="QB_ROW_172340" localSheetId="1" hidden="1">Sheet1!$E$66</definedName>
    <definedName name="QB_ROW_173250" localSheetId="1" hidden="1">Sheet1!$F$63</definedName>
    <definedName name="QB_ROW_174250" localSheetId="1" hidden="1">Sheet1!$F$64</definedName>
    <definedName name="QB_ROW_177250" localSheetId="1" hidden="1">Sheet1!$F$65</definedName>
    <definedName name="QB_ROW_18301" localSheetId="1" hidden="1">Sheet1!$A$134</definedName>
    <definedName name="QB_ROW_186040" localSheetId="1" hidden="1">Sheet1!$E$67</definedName>
    <definedName name="QB_ROW_186340" localSheetId="1" hidden="1">Sheet1!$E$69</definedName>
    <definedName name="QB_ROW_19011" localSheetId="1" hidden="1">Sheet1!$B$3</definedName>
    <definedName name="QB_ROW_190250" localSheetId="1" hidden="1">Sheet1!$F$68</definedName>
    <definedName name="QB_ROW_193040" localSheetId="1" hidden="1">Sheet1!$E$70</definedName>
    <definedName name="QB_ROW_19311" localSheetId="1" hidden="1">Sheet1!$B$125</definedName>
    <definedName name="QB_ROW_193340" localSheetId="1" hidden="1">Sheet1!$E$72</definedName>
    <definedName name="QB_ROW_197250" localSheetId="1" hidden="1">Sheet1!$F$71</definedName>
    <definedName name="QB_ROW_20031" localSheetId="1" hidden="1">Sheet1!$D$4</definedName>
    <definedName name="QB_ROW_201040" localSheetId="1" hidden="1">Sheet1!$E$73</definedName>
    <definedName name="QB_ROW_201340" localSheetId="1" hidden="1">Sheet1!$E$88</definedName>
    <definedName name="QB_ROW_202250" localSheetId="1" hidden="1">Sheet1!$F$75</definedName>
    <definedName name="QB_ROW_20331" localSheetId="1" hidden="1">Sheet1!$D$15</definedName>
    <definedName name="QB_ROW_205250" localSheetId="1" hidden="1">Sheet1!$F$77</definedName>
    <definedName name="QB_ROW_206250" localSheetId="1" hidden="1">Sheet1!$F$78</definedName>
    <definedName name="QB_ROW_207250" localSheetId="1" hidden="1">Sheet1!$F$79</definedName>
    <definedName name="QB_ROW_209250" localSheetId="1" hidden="1">Sheet1!$F$80</definedName>
    <definedName name="QB_ROW_21031" localSheetId="1" hidden="1">Sheet1!$D$17</definedName>
    <definedName name="QB_ROW_212250" localSheetId="1" hidden="1">Sheet1!$F$81</definedName>
    <definedName name="QB_ROW_213250" localSheetId="1" hidden="1">Sheet1!$F$82</definedName>
    <definedName name="QB_ROW_21331" localSheetId="1" hidden="1">Sheet1!$D$124</definedName>
    <definedName name="QB_ROW_215250" localSheetId="1" hidden="1">Sheet1!$F$83</definedName>
    <definedName name="QB_ROW_216250" localSheetId="1" hidden="1">Sheet1!$F$84</definedName>
    <definedName name="QB_ROW_22011" localSheetId="1" hidden="1">Sheet1!$B$126</definedName>
    <definedName name="QB_ROW_220250" localSheetId="1" hidden="1">Sheet1!$F$85</definedName>
    <definedName name="QB_ROW_22311" localSheetId="1" hidden="1">Sheet1!$B$133</definedName>
    <definedName name="QB_ROW_223250" localSheetId="1" hidden="1">Sheet1!$F$86</definedName>
    <definedName name="QB_ROW_226250" localSheetId="1" hidden="1">Sheet1!$F$87</definedName>
    <definedName name="QB_ROW_233040" localSheetId="1" hidden="1">Sheet1!$E$89</definedName>
    <definedName name="QB_ROW_233340" localSheetId="1" hidden="1">Sheet1!$E$93</definedName>
    <definedName name="QB_ROW_234250" localSheetId="1" hidden="1">Sheet1!$F$90</definedName>
    <definedName name="QB_ROW_236250" localSheetId="1" hidden="1">Sheet1!$F$91</definedName>
    <definedName name="QB_ROW_239250" localSheetId="1" hidden="1">Sheet1!$F$92</definedName>
    <definedName name="QB_ROW_24021" localSheetId="1" hidden="1">Sheet1!$C$127</definedName>
    <definedName name="QB_ROW_242040" localSheetId="1" hidden="1">Sheet1!$E$94</definedName>
    <definedName name="QB_ROW_242340" localSheetId="1" hidden="1">Sheet1!$E$97</definedName>
    <definedName name="QB_ROW_24321" localSheetId="1" hidden="1">Sheet1!$C$132</definedName>
    <definedName name="QB_ROW_245250" localSheetId="1" hidden="1">Sheet1!$F$95</definedName>
    <definedName name="QB_ROW_246250" localSheetId="1" hidden="1">Sheet1!$F$96</definedName>
    <definedName name="QB_ROW_250250" localSheetId="1" hidden="1">Sheet1!$F$27</definedName>
    <definedName name="QB_ROW_261040" localSheetId="1" hidden="1">Sheet1!$E$98</definedName>
    <definedName name="QB_ROW_261340" localSheetId="1" hidden="1">Sheet1!$E$100</definedName>
    <definedName name="QB_ROW_267250" localSheetId="1" hidden="1">Sheet1!$F$99</definedName>
    <definedName name="QB_ROW_273040" localSheetId="1" hidden="1">Sheet1!$E$101</definedName>
    <definedName name="QB_ROW_273340" localSheetId="1" hidden="1">Sheet1!$E$114</definedName>
    <definedName name="QB_ROW_279250" localSheetId="1" hidden="1">Sheet1!$F$102</definedName>
    <definedName name="QB_ROW_280250" localSheetId="1" hidden="1">Sheet1!$F$103</definedName>
    <definedName name="QB_ROW_281250" localSheetId="1" hidden="1">Sheet1!$F$105</definedName>
    <definedName name="QB_ROW_282250" localSheetId="1" hidden="1">Sheet1!$F$107</definedName>
    <definedName name="QB_ROW_284250" localSheetId="1" hidden="1">Sheet1!$F$109</definedName>
    <definedName name="QB_ROW_285250" localSheetId="1" hidden="1">Sheet1!$F$110</definedName>
    <definedName name="QB_ROW_286250" localSheetId="1" hidden="1">Sheet1!$F$112</definedName>
    <definedName name="QB_ROW_287250" localSheetId="1" hidden="1">Sheet1!$F$113</definedName>
    <definedName name="QB_ROW_288040" localSheetId="1" hidden="1">Sheet1!$E$115</definedName>
    <definedName name="QB_ROW_288340" localSheetId="1" hidden="1">Sheet1!$E$120</definedName>
    <definedName name="QB_ROW_289250" localSheetId="1" hidden="1">Sheet1!$F$116</definedName>
    <definedName name="QB_ROW_290250" localSheetId="1" hidden="1">Sheet1!$F$117</definedName>
    <definedName name="QB_ROW_291040" localSheetId="1" hidden="1">Sheet1!$E$121</definedName>
    <definedName name="QB_ROW_291340" localSheetId="1" hidden="1">Sheet1!$E$123</definedName>
    <definedName name="QB_ROW_302250" localSheetId="1" hidden="1">Sheet1!$F$122</definedName>
    <definedName name="QB_ROW_306250" localSheetId="1" hidden="1">Sheet1!$F$37</definedName>
    <definedName name="QB_ROW_324250" localSheetId="1" hidden="1">Sheet1!$F$76</definedName>
    <definedName name="QB_ROW_334250" localSheetId="1" hidden="1">Sheet1!$F$111</definedName>
    <definedName name="QB_ROW_336250" localSheetId="1" hidden="1">Sheet1!$F$104</definedName>
    <definedName name="QB_ROW_338030" localSheetId="1" hidden="1">Sheet1!$D$128</definedName>
    <definedName name="QB_ROW_338330" localSheetId="1" hidden="1">Sheet1!$D$131</definedName>
    <definedName name="QB_ROW_339240" localSheetId="1" hidden="1">Sheet1!$E$129</definedName>
    <definedName name="QB_ROW_340240" localSheetId="1" hidden="1">Sheet1!$E$130</definedName>
    <definedName name="QB_ROW_343240" localSheetId="1" hidden="1">Sheet1!$E$7</definedName>
    <definedName name="QB_ROW_344250" localSheetId="1" hidden="1">Sheet1!$F$35</definedName>
    <definedName name="QB_ROW_345250" localSheetId="1" hidden="1">Sheet1!$F$36</definedName>
    <definedName name="QB_ROW_346250" localSheetId="1" hidden="1">Sheet1!$F$108</definedName>
    <definedName name="QB_ROW_347250" localSheetId="1" hidden="1">Sheet1!$F$118</definedName>
    <definedName name="QB_ROW_348250" localSheetId="1" hidden="1">Sheet1!$F$119</definedName>
    <definedName name="QB_ROW_349250" localSheetId="1" hidden="1">Sheet1!$F$56</definedName>
    <definedName name="QB_ROW_351250" localSheetId="1" hidden="1">Sheet1!$F$106</definedName>
    <definedName name="QB_ROW_355250" localSheetId="1" hidden="1">Sheet1!$F$59</definedName>
    <definedName name="QB_ROW_356240" localSheetId="1" hidden="1">Sheet1!$E$13</definedName>
    <definedName name="QB_ROW_357250" localSheetId="1" hidden="1">Sheet1!$F$74</definedName>
    <definedName name="QB_ROW_368240" localSheetId="1" hidden="1">Sheet1!$E$9</definedName>
    <definedName name="QB_ROW_370040" localSheetId="1" hidden="1">Sheet1!$E$50</definedName>
    <definedName name="QB_ROW_370340" localSheetId="1" hidden="1">Sheet1!$E$57</definedName>
    <definedName name="QB_ROW_371250" localSheetId="1" hidden="1">Sheet1!$F$51</definedName>
    <definedName name="QB_ROW_372250" localSheetId="1" hidden="1">Sheet1!$F$55</definedName>
    <definedName name="QB_ROW_373250" localSheetId="1" hidden="1">Sheet1!$F$54</definedName>
    <definedName name="QB_ROW_374250" localSheetId="1" hidden="1">Sheet1!$F$52</definedName>
    <definedName name="QB_ROW_375250" localSheetId="1" hidden="1">Sheet1!$F$53</definedName>
    <definedName name="QB_ROW_61240" localSheetId="1" hidden="1">Sheet1!$E$5</definedName>
    <definedName name="QB_ROW_62240" localSheetId="1" hidden="1">Sheet1!$E$6</definedName>
    <definedName name="QB_ROW_63240" localSheetId="1" hidden="1">Sheet1!$E$8</definedName>
    <definedName name="QB_ROW_67240" localSheetId="1" hidden="1">Sheet1!$E$10</definedName>
    <definedName name="QB_ROW_72240" localSheetId="1" hidden="1">Sheet1!$E$11</definedName>
    <definedName name="QB_ROW_76240" localSheetId="1" hidden="1">Sheet1!$E$12</definedName>
    <definedName name="QB_ROW_81240" localSheetId="1" hidden="1">Sheet1!$E$14</definedName>
    <definedName name="QB_ROW_86321" localSheetId="1" hidden="1">Sheet1!$C$16</definedName>
    <definedName name="QB_ROW_91240" localSheetId="1" hidden="1">Sheet1!$E$18</definedName>
    <definedName name="QB_ROW_93040" localSheetId="1" hidden="1">Sheet1!$E$19</definedName>
    <definedName name="QB_ROW_93340" localSheetId="1" hidden="1">Sheet1!$E$46</definedName>
    <definedName name="QB_ROW_95250" localSheetId="1" hidden="1">Sheet1!$F$20</definedName>
    <definedName name="QB_ROW_96250" localSheetId="1" hidden="1">Sheet1!$F$21</definedName>
    <definedName name="QB_ROW_98250" localSheetId="1" hidden="1">Sheet1!$F$22</definedName>
    <definedName name="QB_ROW_99250" localSheetId="1" hidden="1">Sheet1!$F$23</definedName>
    <definedName name="QBCANSUPPORTUPDATE" localSheetId="1">TRUE</definedName>
    <definedName name="QBCOMPANYFILENAME" localSheetId="1">"C:\Users\Anni\Desktop\My Documents\Healthy Learning Academy, Inc. 2-29-16.QBW"</definedName>
    <definedName name="QBENDDATE" localSheetId="1">20170630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6</definedName>
    <definedName name="QBREPORTCOMPANYID" localSheetId="1">"a60b99a52e6441e5b464866cf3cf547d"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20160701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4" i="1" l="1"/>
  <c r="R134" i="1"/>
  <c r="Q134" i="1"/>
  <c r="P134" i="1"/>
  <c r="O134" i="1"/>
  <c r="N134" i="1"/>
  <c r="M134" i="1"/>
  <c r="L134" i="1"/>
  <c r="K134" i="1"/>
  <c r="J134" i="1"/>
  <c r="I134" i="1"/>
  <c r="H134" i="1"/>
  <c r="G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S132" i="1"/>
  <c r="L132" i="1"/>
  <c r="K132" i="1"/>
  <c r="J132" i="1"/>
  <c r="I132" i="1"/>
  <c r="H132" i="1"/>
  <c r="G132" i="1"/>
  <c r="S131" i="1"/>
  <c r="L131" i="1"/>
  <c r="K131" i="1"/>
  <c r="J131" i="1"/>
  <c r="I131" i="1"/>
  <c r="H131" i="1"/>
  <c r="G131" i="1"/>
  <c r="S130" i="1"/>
  <c r="S129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S123" i="1"/>
  <c r="L123" i="1"/>
  <c r="K123" i="1"/>
  <c r="J123" i="1"/>
  <c r="I123" i="1"/>
  <c r="H123" i="1"/>
  <c r="G123" i="1"/>
  <c r="S122" i="1"/>
  <c r="S120" i="1"/>
  <c r="L120" i="1"/>
  <c r="K120" i="1"/>
  <c r="J120" i="1"/>
  <c r="I120" i="1"/>
  <c r="H120" i="1"/>
  <c r="G120" i="1"/>
  <c r="S119" i="1"/>
  <c r="S118" i="1"/>
  <c r="S117" i="1"/>
  <c r="S116" i="1"/>
  <c r="S114" i="1"/>
  <c r="L114" i="1"/>
  <c r="K114" i="1"/>
  <c r="J114" i="1"/>
  <c r="I114" i="1"/>
  <c r="H114" i="1"/>
  <c r="G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0" i="1"/>
  <c r="L100" i="1"/>
  <c r="K100" i="1"/>
  <c r="J100" i="1"/>
  <c r="I100" i="1"/>
  <c r="H100" i="1"/>
  <c r="G100" i="1"/>
  <c r="S99" i="1"/>
  <c r="S97" i="1"/>
  <c r="L97" i="1"/>
  <c r="K97" i="1"/>
  <c r="J97" i="1"/>
  <c r="I97" i="1"/>
  <c r="H97" i="1"/>
  <c r="G97" i="1"/>
  <c r="S96" i="1"/>
  <c r="S95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S92" i="1"/>
  <c r="S91" i="1"/>
  <c r="S90" i="1"/>
  <c r="S88" i="1"/>
  <c r="L88" i="1"/>
  <c r="K88" i="1"/>
  <c r="J88" i="1"/>
  <c r="I88" i="1"/>
  <c r="H88" i="1"/>
  <c r="G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2" i="1"/>
  <c r="L72" i="1"/>
  <c r="K72" i="1"/>
  <c r="J72" i="1"/>
  <c r="I72" i="1"/>
  <c r="H72" i="1"/>
  <c r="G72" i="1"/>
  <c r="S71" i="1"/>
  <c r="S69" i="1"/>
  <c r="L69" i="1"/>
  <c r="K69" i="1"/>
  <c r="J69" i="1"/>
  <c r="I69" i="1"/>
  <c r="H69" i="1"/>
  <c r="G69" i="1"/>
  <c r="S68" i="1"/>
  <c r="S66" i="1"/>
  <c r="L66" i="1"/>
  <c r="K66" i="1"/>
  <c r="J66" i="1"/>
  <c r="I66" i="1"/>
  <c r="H66" i="1"/>
  <c r="G66" i="1"/>
  <c r="S65" i="1"/>
  <c r="S64" i="1"/>
  <c r="S63" i="1"/>
  <c r="S61" i="1"/>
  <c r="L61" i="1"/>
  <c r="K61" i="1"/>
  <c r="J61" i="1"/>
  <c r="I61" i="1"/>
  <c r="H61" i="1"/>
  <c r="G61" i="1"/>
  <c r="S60" i="1"/>
  <c r="S59" i="1"/>
  <c r="S57" i="1"/>
  <c r="L57" i="1"/>
  <c r="K57" i="1"/>
  <c r="J57" i="1"/>
  <c r="I57" i="1"/>
  <c r="H57" i="1"/>
  <c r="G57" i="1"/>
  <c r="S56" i="1"/>
  <c r="S55" i="1"/>
  <c r="S54" i="1"/>
  <c r="S53" i="1"/>
  <c r="S52" i="1"/>
  <c r="S51" i="1"/>
  <c r="S49" i="1"/>
  <c r="L49" i="1"/>
  <c r="K49" i="1"/>
  <c r="J49" i="1"/>
  <c r="I49" i="1"/>
  <c r="H49" i="1"/>
  <c r="G49" i="1"/>
  <c r="S48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8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<sst xmlns="http://schemas.openxmlformats.org/spreadsheetml/2006/main" count="146" uniqueCount="140">
  <si>
    <t>TOTAL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</si>
  <si>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</si>
  <si>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</si>
  <si>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</si>
  <si>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</si>
  <si>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</si>
  <si>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</si>
  <si>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</si>
  <si>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</si>
  <si>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</si>
  <si>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</si>
  <si>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</si>
  <si>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</si>
  <si>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'16 - Jun 17</t>
  </si>
  <si>
    <t>Ordinary Income/Expense</t>
  </si>
  <si>
    <t>Income</t>
  </si>
  <si>
    <t>3310 · REVENUE FROM STATE SOURCES-FEFP</t>
  </si>
  <si>
    <t>3311 · TEACHER TRAINING STIPEND</t>
  </si>
  <si>
    <t>3315 · EXTENDED DAY ENRICHMENT PROGRAM</t>
  </si>
  <si>
    <t>3334 · FLORIDA LEAD PROGRAM</t>
  </si>
  <si>
    <t>3355 · CLASS SIZE REDUCTION</t>
  </si>
  <si>
    <t>3396 · PECO-CAPITAL OUTLAY FUNDS</t>
  </si>
  <si>
    <t>3440 · GIFTS, GRANT, AND BEQUESTS</t>
  </si>
  <si>
    <t>3460 · FIELD TRIP FEES</t>
  </si>
  <si>
    <t>3465 · SAFTEY PATROL FEES/FUNDRAISNG</t>
  </si>
  <si>
    <t>3495 · FUNDRAISING PROCEEDS</t>
  </si>
  <si>
    <t>Total Income</t>
  </si>
  <si>
    <t>Gross Profit</t>
  </si>
  <si>
    <t>Expense</t>
  </si>
  <si>
    <t>Suspense-Sharon 352-840-0600</t>
  </si>
  <si>
    <t>5100 · BASIC INSTRUCTIONAL</t>
  </si>
  <si>
    <t>100 · STIPENDS</t>
  </si>
  <si>
    <t>120.51 · SALARIES - TEACHERS</t>
  </si>
  <si>
    <t>140 · SALARIES - SUBSTITUTES</t>
  </si>
  <si>
    <t>150.51a · SALARIES - AIDES</t>
  </si>
  <si>
    <t>165 - SALARIES - AFTER SCHOOL</t>
  </si>
  <si>
    <t>210 - EMPLOYEE RETIREMENT</t>
  </si>
  <si>
    <t>220.51 · FICA/MED TAXES</t>
  </si>
  <si>
    <t>223 - STATE UNEMPLOYMENT</t>
  </si>
  <si>
    <t>230 - BENEFIT SUPPLEMENT</t>
  </si>
  <si>
    <t>240 - WORKERS COMP INSURANCE</t>
  </si>
  <si>
    <t>290 - OTHER EMPLOYEE BENEFITS</t>
  </si>
  <si>
    <t>390 - OTHER PURCHASED SERVICES</t>
  </si>
  <si>
    <t>393 · FINGERPRINTS</t>
  </si>
  <si>
    <t>509 - SUPPLIES</t>
  </si>
  <si>
    <t>513 - ART - INSTR SUPP</t>
  </si>
  <si>
    <t>516 · SUPPLIES - COOKING</t>
  </si>
  <si>
    <t>517 · SUPPLIES - GARDENING</t>
  </si>
  <si>
    <t>518 · SUPPLIES-PE</t>
  </si>
  <si>
    <t>519 - MUSIC - INSTRU SUPP</t>
  </si>
  <si>
    <t>520 - TEXTBOOKS</t>
  </si>
  <si>
    <t>525 · FLORIDA LEAD TEACHER</t>
  </si>
  <si>
    <t>641 - CAPITALIZED F, F, &amp; EQUIP</t>
  </si>
  <si>
    <t>642 - NON CAPITALIZED FF&amp;E</t>
  </si>
  <si>
    <t>644 - NONCAP ITAL COMPUTER HDWE</t>
  </si>
  <si>
    <t>610 · LIBRARY BOOKS</t>
  </si>
  <si>
    <t>692 · NON CAPITALIZED SOFTWARE</t>
  </si>
  <si>
    <t>Total 5100 · BASIC INSTRUCTIONAL</t>
  </si>
  <si>
    <t>5200 · EXCEPTIONAL STUDENT EDUCATION</t>
  </si>
  <si>
    <t>310 - PROFESSIONAL SERVICES</t>
  </si>
  <si>
    <t>Total 5200 · EXCEPTIONAL STUDENT EDUCATION</t>
  </si>
  <si>
    <t>5300 · EDEP</t>
  </si>
  <si>
    <t>165 · EDEP   HOURLY</t>
  </si>
  <si>
    <t>220.53 · FICA/MED</t>
  </si>
  <si>
    <t>231 · BENEFIT SUPPLEMENT  EDEP</t>
  </si>
  <si>
    <t>390 · FIELD TRIP EXPENSE  EDEP</t>
  </si>
  <si>
    <t>530 · SUPPLIES   EDEP</t>
  </si>
  <si>
    <t>Total 5300 · EDEP</t>
  </si>
  <si>
    <t>5500 · OTHER INSTRUCTION</t>
  </si>
  <si>
    <t>380 · SAFETY PATROL</t>
  </si>
  <si>
    <t>390 - FIELD TRIP EXPENSE</t>
  </si>
  <si>
    <t>Total 5500 · OTHER INSTRUCTION</t>
  </si>
  <si>
    <t>6150 · PARENTAL INVOLVEMENT</t>
  </si>
  <si>
    <t>120 - STIPEND-TEACHER</t>
  </si>
  <si>
    <t>220 - FICA/ MED</t>
  </si>
  <si>
    <t>510 - SUPPLIES</t>
  </si>
  <si>
    <t>Total 6150 · PARENTAL INVOLVEMENT</t>
  </si>
  <si>
    <t>6400 · INSTR STAFF TRAINING SERVICES</t>
  </si>
  <si>
    <t>330 - TRAVEL</t>
  </si>
  <si>
    <t>Total 6400 · INSTR STAFF TRAINING SERVICES</t>
  </si>
  <si>
    <t>7100 · BOARD DEVELOPMENT</t>
  </si>
  <si>
    <t>392 - FINGERPRINTING - BOARD MB</t>
  </si>
  <si>
    <t>Total 7100 · BOARD DEVELOPMENT</t>
  </si>
  <si>
    <t>7300 · SCHOOL ADMINISTRATION</t>
  </si>
  <si>
    <t>389 · ADVERTISING</t>
  </si>
  <si>
    <t>110 · SALARIES - ADMINISTRATION</t>
  </si>
  <si>
    <t>112 · ADMINISTRATIVE BONUS</t>
  </si>
  <si>
    <t>160.73 · SALARIES - OFFICE PERSONNEL</t>
  </si>
  <si>
    <t>210 · RETIREMENT</t>
  </si>
  <si>
    <t>220.73 · FICA/MED TAXES</t>
  </si>
  <si>
    <t>230 · BENEFIT SUPPLEMENT</t>
  </si>
  <si>
    <t>320 · PROFESSIONAL DEVELOPMENT</t>
  </si>
  <si>
    <t>372 - POSTAGE</t>
  </si>
  <si>
    <t>390 - PRINTING &amp; DUPLICATION</t>
  </si>
  <si>
    <t>642 - NON-CAP FURN, FIX &amp; EQUIP</t>
  </si>
  <si>
    <t>730 - DUES &amp; FEES</t>
  </si>
  <si>
    <t>Total 7300 · SCHOOL ADMINISTRATION</t>
  </si>
  <si>
    <t>7400 · FACILITIES ACQUISITION &amp; CONTSR</t>
  </si>
  <si>
    <t>310 - PROFESSIONAL FEES</t>
  </si>
  <si>
    <t>630 - BUILDINGS &amp; FIXED EQUIP</t>
  </si>
  <si>
    <t>670 - IMPROV OTHER THAN BLDG</t>
  </si>
  <si>
    <t>Total 7400 · FACILITIES ACQUISITION &amp; CONTSR</t>
  </si>
  <si>
    <t>7500 · FISCAL SERVICES</t>
  </si>
  <si>
    <t>310 - ACCOUNTING SERVICES</t>
  </si>
  <si>
    <t>310 - AUDIT SERVICES</t>
  </si>
  <si>
    <t>Total 7500 · FISCAL SERVICES</t>
  </si>
  <si>
    <t>7720 · INFORMATION SERVICES</t>
  </si>
  <si>
    <t>Total 7720 · INFORMATION SERVICES</t>
  </si>
  <si>
    <t>7900 · OPERATION OF PLANT</t>
  </si>
  <si>
    <t>320 - INSURANCE</t>
  </si>
  <si>
    <t>350 - REPAIR &amp; MAINTENANCE</t>
  </si>
  <si>
    <t>360 · TAXES</t>
  </si>
  <si>
    <t>370 - TELEPHONE</t>
  </si>
  <si>
    <t>375 · ALARM MONITORING</t>
  </si>
  <si>
    <t>380 - WATER, SEWER, &amp; GARBAGE</t>
  </si>
  <si>
    <t>385 · GARBAGE</t>
  </si>
  <si>
    <t>430 - ELECTRIC</t>
  </si>
  <si>
    <t>641 - CAP. FURN, FIX. &amp; EQUIP</t>
  </si>
  <si>
    <t>642 - NON CAP FUR, FIX &amp; EQUIP</t>
  </si>
  <si>
    <t>Total 7900 · OPERATION OF PLANT</t>
  </si>
  <si>
    <t>8100 · MAINTENANCE OF PLANT</t>
  </si>
  <si>
    <t>390 - CONTRACT CLEANING SERVICE</t>
  </si>
  <si>
    <t>390 - PROFESSIONAL SERVICES</t>
  </si>
  <si>
    <t>391 · LAWN MAINTENANCE</t>
  </si>
  <si>
    <t>395 · PEST CONTROL</t>
  </si>
  <si>
    <t>Total 8100 · MAINTENANCE OF PLANT</t>
  </si>
  <si>
    <t>9100 · COMMUNITY SERVICES</t>
  </si>
  <si>
    <t>510 - FUNDRAISING EXPENSES</t>
  </si>
  <si>
    <t>Total 9100 · COMMUNITY SERVICES</t>
  </si>
  <si>
    <t>Total Expense</t>
  </si>
  <si>
    <t>Net Ordinary Income</t>
  </si>
  <si>
    <t>Other Income/Expense</t>
  </si>
  <si>
    <t>Other Expense</t>
  </si>
  <si>
    <t>9200 · DEBT SERVICE</t>
  </si>
  <si>
    <t>711 · DEBT RETIREMENT</t>
  </si>
  <si>
    <t>720 · INTEREST</t>
  </si>
  <si>
    <t>Total 9200 · DEBT SERVICE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</si>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</sst>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3" xfId="0" applyNumberFormat="1" applyFont="1" applyBorder="1"/>
    <xf numFmtId="39" fontId="1" fillId="0" borderId="2" xfId="0" applyNumberFormat="1" applyFont="1" applyBorder="1"/>
    <xf numFmtId="39" fontId="1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35"/>
  <sheetViews>
    <sheetView tabSelected="1" workbookViewId="0">
      <pane xSplit="6" ySplit="2" topLeftCell="G115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.75" x14ac:dyDescent="0.25"/>
  <cols>
    <col min="1" max="5" width="3" style="14" customWidth="1"/>
    <col min="6" max="6" width="51" style="14" customWidth="1"/>
    <col min="7" max="7" width="12" style="15" bestFit="1" customWidth="1"/>
    <col min="8" max="8" width="7.42578125" style="15" bestFit="1" customWidth="1"/>
    <col min="9" max="9" width="7.28515625" style="15" bestFit="1" customWidth="1"/>
    <col min="10" max="10" width="7.140625" style="15" bestFit="1" customWidth="1"/>
    <col min="11" max="11" width="7.7109375" style="15" bestFit="1" customWidth="1"/>
    <col min="12" max="12" width="7.42578125" style="15" bestFit="1" customWidth="1"/>
    <col min="13" max="13" width="6.7109375" style="15" bestFit="1" customWidth="1"/>
    <col min="14" max="14" width="7.28515625" style="15" bestFit="1" customWidth="1"/>
    <col min="15" max="15" width="7.5703125" style="15" bestFit="1" customWidth="1"/>
    <col min="16" max="16" width="7.28515625" style="15" bestFit="1" customWidth="1"/>
    <col min="17" max="17" width="7.85546875" style="15" bestFit="1" customWidth="1"/>
    <col min="18" max="18" width="6.7109375" style="15" bestFit="1" customWidth="1"/>
    <col min="19" max="19" width="14.42578125" style="15" bestFit="1" customWidth="1"/>
  </cols>
  <sheetData>
    <row r="1" spans="1:19" ht="16.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0</v>
      </c>
    </row>
    <row r="2" spans="1:19" s="13" customFormat="1" ht="17.25" thickTop="1" thickBot="1" x14ac:dyDescent="0.3">
      <c r="A2" s="11"/>
      <c r="B2" s="11"/>
      <c r="C2" s="11"/>
      <c r="D2" s="11"/>
      <c r="E2" s="11"/>
      <c r="F2" s="11"/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6</v>
      </c>
      <c r="M2" s="12" t="s">
        <v>7</v>
      </c>
      <c r="N2" s="12" t="s">
        <v>8</v>
      </c>
      <c r="O2" s="12" t="s">
        <v>9</v>
      </c>
      <c r="P2" s="12" t="s">
        <v>10</v>
      </c>
      <c r="Q2" s="12" t="s">
        <v>11</v>
      </c>
      <c r="R2" s="12" t="s">
        <v>12</v>
      </c>
      <c r="S2" s="12" t="s">
        <v>13</v>
      </c>
    </row>
    <row r="3" spans="1:19" ht="16.5" thickTop="1" x14ac:dyDescent="0.25">
      <c r="A3" s="1"/>
      <c r="B3" s="1" t="s">
        <v>14</v>
      </c>
      <c r="C3" s="1"/>
      <c r="D3" s="1"/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"/>
      <c r="B4" s="1"/>
      <c r="C4" s="1"/>
      <c r="D4" s="1" t="s">
        <v>15</v>
      </c>
      <c r="E4" s="1"/>
      <c r="F4" s="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1"/>
      <c r="B5" s="1"/>
      <c r="C5" s="1"/>
      <c r="D5" s="1"/>
      <c r="E5" s="1" t="s">
        <v>16</v>
      </c>
      <c r="F5" s="1"/>
      <c r="G5" s="4">
        <v>689000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ROUND(SUM(G5:R5),5)</f>
        <v>689000</v>
      </c>
    </row>
    <row r="6" spans="1:19" x14ac:dyDescent="0.25">
      <c r="A6" s="1"/>
      <c r="B6" s="1"/>
      <c r="C6" s="1"/>
      <c r="D6" s="1"/>
      <c r="E6" s="1" t="s">
        <v>17</v>
      </c>
      <c r="F6" s="1"/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/>
      <c r="N6" s="4"/>
      <c r="O6" s="4"/>
      <c r="P6" s="4"/>
      <c r="Q6" s="4"/>
      <c r="R6" s="4"/>
      <c r="S6" s="4">
        <f>ROUND(SUM(G6:R6),5)</f>
        <v>0</v>
      </c>
    </row>
    <row r="7" spans="1:19" x14ac:dyDescent="0.25">
      <c r="A7" s="1"/>
      <c r="B7" s="1"/>
      <c r="C7" s="1"/>
      <c r="D7" s="1"/>
      <c r="E7" s="1" t="s">
        <v>18</v>
      </c>
      <c r="F7" s="1"/>
      <c r="G7" s="4">
        <v>60000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/>
      <c r="N7" s="4"/>
      <c r="O7" s="4"/>
      <c r="P7" s="4"/>
      <c r="Q7" s="4"/>
      <c r="R7" s="4"/>
      <c r="S7" s="4">
        <f>ROUND(SUM(G7:R7),5)</f>
        <v>60000</v>
      </c>
    </row>
    <row r="8" spans="1:19" x14ac:dyDescent="0.25">
      <c r="A8" s="1"/>
      <c r="B8" s="1"/>
      <c r="C8" s="1"/>
      <c r="D8" s="1"/>
      <c r="E8" s="1" t="s">
        <v>19</v>
      </c>
      <c r="F8" s="1"/>
      <c r="G8" s="4">
        <v>2000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/>
      <c r="N8" s="4"/>
      <c r="O8" s="4"/>
      <c r="P8" s="4"/>
      <c r="Q8" s="4"/>
      <c r="R8" s="4"/>
      <c r="S8" s="4">
        <f>ROUND(SUM(G8:R8),5)</f>
        <v>2000</v>
      </c>
    </row>
    <row r="9" spans="1:19" x14ac:dyDescent="0.25">
      <c r="A9" s="1"/>
      <c r="B9" s="1"/>
      <c r="C9" s="1"/>
      <c r="D9" s="1"/>
      <c r="E9" s="1" t="s">
        <v>20</v>
      </c>
      <c r="F9" s="1"/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/>
      <c r="N9" s="4"/>
      <c r="O9" s="4"/>
      <c r="P9" s="4"/>
      <c r="Q9" s="4"/>
      <c r="R9" s="4"/>
      <c r="S9" s="4">
        <f>ROUND(SUM(G9:R9),5)</f>
        <v>0</v>
      </c>
    </row>
    <row r="10" spans="1:19" x14ac:dyDescent="0.25">
      <c r="A10" s="1"/>
      <c r="B10" s="1"/>
      <c r="C10" s="1"/>
      <c r="D10" s="1"/>
      <c r="E10" s="1" t="s">
        <v>21</v>
      </c>
      <c r="F10" s="1"/>
      <c r="G10" s="4">
        <v>14400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>ROUND(SUM(G10:R10),5)</f>
        <v>14400</v>
      </c>
    </row>
    <row r="11" spans="1:19" x14ac:dyDescent="0.25">
      <c r="A11" s="1"/>
      <c r="B11" s="1"/>
      <c r="C11" s="1"/>
      <c r="D11" s="1"/>
      <c r="E11" s="1" t="s">
        <v>22</v>
      </c>
      <c r="F11" s="1"/>
      <c r="G11" s="4">
        <v>3000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/>
      <c r="N11" s="4"/>
      <c r="O11" s="4"/>
      <c r="P11" s="4"/>
      <c r="Q11" s="4"/>
      <c r="R11" s="4"/>
      <c r="S11" s="4">
        <f>ROUND(SUM(G11:R11),5)</f>
        <v>3000</v>
      </c>
    </row>
    <row r="12" spans="1:19" x14ac:dyDescent="0.25">
      <c r="A12" s="1"/>
      <c r="B12" s="1"/>
      <c r="C12" s="1"/>
      <c r="D12" s="1"/>
      <c r="E12" s="1" t="s">
        <v>23</v>
      </c>
      <c r="F12" s="1"/>
      <c r="G12" s="4">
        <v>2000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/>
      <c r="N12" s="4"/>
      <c r="O12" s="4"/>
      <c r="P12" s="4"/>
      <c r="Q12" s="4"/>
      <c r="R12" s="4"/>
      <c r="S12" s="4">
        <f>ROUND(SUM(G12:R12),5)</f>
        <v>2000</v>
      </c>
    </row>
    <row r="13" spans="1:19" x14ac:dyDescent="0.25">
      <c r="A13" s="1"/>
      <c r="B13" s="1"/>
      <c r="C13" s="1"/>
      <c r="D13" s="1"/>
      <c r="E13" s="1" t="s">
        <v>24</v>
      </c>
      <c r="F13" s="1"/>
      <c r="G13" s="4">
        <v>975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/>
      <c r="N13" s="4"/>
      <c r="O13" s="4"/>
      <c r="P13" s="4"/>
      <c r="Q13" s="4"/>
      <c r="R13" s="4"/>
      <c r="S13" s="4">
        <f>ROUND(SUM(G13:R13),5)</f>
        <v>975</v>
      </c>
    </row>
    <row r="14" spans="1:19" ht="16.5" thickBot="1" x14ac:dyDescent="0.3">
      <c r="A14" s="1"/>
      <c r="B14" s="1"/>
      <c r="C14" s="1"/>
      <c r="D14" s="1"/>
      <c r="E14" s="1" t="s">
        <v>25</v>
      </c>
      <c r="F14" s="1"/>
      <c r="G14" s="5">
        <v>5000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  <c r="N14" s="5"/>
      <c r="O14" s="5"/>
      <c r="P14" s="5"/>
      <c r="Q14" s="5"/>
      <c r="R14" s="5"/>
      <c r="S14" s="5">
        <f>ROUND(SUM(G14:R14),5)</f>
        <v>5000</v>
      </c>
    </row>
    <row r="15" spans="1:19" ht="16.5" thickBot="1" x14ac:dyDescent="0.3">
      <c r="A15" s="1"/>
      <c r="B15" s="1"/>
      <c r="C15" s="1"/>
      <c r="D15" s="1" t="s">
        <v>26</v>
      </c>
      <c r="E15" s="1"/>
      <c r="F15" s="1"/>
      <c r="G15" s="6">
        <f>ROUND(SUM(G4:G14),5)</f>
        <v>776375</v>
      </c>
      <c r="H15" s="6">
        <f>ROUND(SUM(H4:H14),5)</f>
        <v>0</v>
      </c>
      <c r="I15" s="6">
        <f>ROUND(SUM(I4:I14),5)</f>
        <v>0</v>
      </c>
      <c r="J15" s="6">
        <f>ROUND(SUM(J4:J14),5)</f>
        <v>0</v>
      </c>
      <c r="K15" s="6">
        <f>ROUND(SUM(K4:K14),5)</f>
        <v>0</v>
      </c>
      <c r="L15" s="6">
        <f>ROUND(SUM(L4:L14),5)</f>
        <v>0</v>
      </c>
      <c r="M15" s="6">
        <f>ROUND(SUM(M4:M14),5)</f>
        <v>0</v>
      </c>
      <c r="N15" s="6">
        <f>ROUND(SUM(N4:N14),5)</f>
        <v>0</v>
      </c>
      <c r="O15" s="6">
        <f>ROUND(SUM(O4:O14),5)</f>
        <v>0</v>
      </c>
      <c r="P15" s="6">
        <f>ROUND(SUM(P4:P14),5)</f>
        <v>0</v>
      </c>
      <c r="Q15" s="6">
        <f>ROUND(SUM(Q4:Q14),5)</f>
        <v>0</v>
      </c>
      <c r="R15" s="6">
        <f>ROUND(SUM(R4:R14),5)</f>
        <v>0</v>
      </c>
      <c r="S15" s="6">
        <f>ROUND(SUM(G15:R15),5)</f>
        <v>776375</v>
      </c>
    </row>
    <row r="16" spans="1:19" x14ac:dyDescent="0.25">
      <c r="A16" s="1"/>
      <c r="B16" s="1"/>
      <c r="C16" s="1" t="s">
        <v>27</v>
      </c>
      <c r="D16" s="1"/>
      <c r="E16" s="1"/>
      <c r="F16" s="1"/>
      <c r="G16" s="4">
        <f>G15</f>
        <v>776375</v>
      </c>
      <c r="H16" s="4">
        <f>H15</f>
        <v>0</v>
      </c>
      <c r="I16" s="4">
        <f>I15</f>
        <v>0</v>
      </c>
      <c r="J16" s="4">
        <f>J15</f>
        <v>0</v>
      </c>
      <c r="K16" s="4">
        <f>K15</f>
        <v>0</v>
      </c>
      <c r="L16" s="4">
        <f>L15</f>
        <v>0</v>
      </c>
      <c r="M16" s="4">
        <f>M15</f>
        <v>0</v>
      </c>
      <c r="N16" s="4">
        <f>N15</f>
        <v>0</v>
      </c>
      <c r="O16" s="4">
        <f>O15</f>
        <v>0</v>
      </c>
      <c r="P16" s="4">
        <f>P15</f>
        <v>0</v>
      </c>
      <c r="Q16" s="4">
        <f>Q15</f>
        <v>0</v>
      </c>
      <c r="R16" s="4">
        <f>R15</f>
        <v>0</v>
      </c>
      <c r="S16" s="4">
        <f>ROUND(SUM(G16:R16),5)</f>
        <v>776375</v>
      </c>
    </row>
    <row r="17" spans="1:19" x14ac:dyDescent="0.25">
      <c r="A17" s="1"/>
      <c r="B17" s="1"/>
      <c r="C17" s="1"/>
      <c r="D17" s="1" t="s">
        <v>28</v>
      </c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1"/>
      <c r="B18" s="1"/>
      <c r="C18" s="1"/>
      <c r="D18" s="1"/>
      <c r="E18" s="1" t="s">
        <v>29</v>
      </c>
      <c r="F18" s="1"/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>ROUND(SUM(G18:R18),5)</f>
        <v>0</v>
      </c>
    </row>
    <row r="19" spans="1:19" x14ac:dyDescent="0.25">
      <c r="A19" s="1"/>
      <c r="B19" s="1"/>
      <c r="C19" s="1"/>
      <c r="D19" s="1"/>
      <c r="E19" s="1" t="s">
        <v>30</v>
      </c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1"/>
      <c r="B20" s="1"/>
      <c r="C20" s="1"/>
      <c r="D20" s="1"/>
      <c r="E20" s="1"/>
      <c r="F20" s="1" t="s">
        <v>31</v>
      </c>
      <c r="G20" s="4">
        <v>1200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/>
      <c r="N20" s="4"/>
      <c r="O20" s="4"/>
      <c r="P20" s="4"/>
      <c r="Q20" s="4"/>
      <c r="R20" s="4"/>
      <c r="S20" s="4">
        <f>ROUND(SUM(G20:R20),5)</f>
        <v>1200</v>
      </c>
    </row>
    <row r="21" spans="1:19" x14ac:dyDescent="0.25">
      <c r="A21" s="1"/>
      <c r="B21" s="1"/>
      <c r="C21" s="1"/>
      <c r="D21" s="1"/>
      <c r="E21" s="1"/>
      <c r="F21" s="1" t="s">
        <v>32</v>
      </c>
      <c r="G21" s="4">
        <v>293649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/>
      <c r="N21" s="4"/>
      <c r="O21" s="4"/>
      <c r="P21" s="4"/>
      <c r="Q21" s="4"/>
      <c r="R21" s="4"/>
      <c r="S21" s="4">
        <f>ROUND(SUM(G21:R21),5)</f>
        <v>293649</v>
      </c>
    </row>
    <row r="22" spans="1:19" x14ac:dyDescent="0.25">
      <c r="A22" s="1"/>
      <c r="B22" s="1"/>
      <c r="C22" s="1"/>
      <c r="D22" s="1"/>
      <c r="E22" s="1"/>
      <c r="F22" s="1" t="s">
        <v>33</v>
      </c>
      <c r="G22" s="4">
        <v>13300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/>
      <c r="N22" s="4"/>
      <c r="O22" s="4"/>
      <c r="P22" s="4"/>
      <c r="Q22" s="4"/>
      <c r="R22" s="4"/>
      <c r="S22" s="4">
        <f>ROUND(SUM(G22:R22),5)</f>
        <v>13300</v>
      </c>
    </row>
    <row r="23" spans="1:19" x14ac:dyDescent="0.25">
      <c r="A23" s="1"/>
      <c r="B23" s="1"/>
      <c r="C23" s="1"/>
      <c r="D23" s="1"/>
      <c r="E23" s="1"/>
      <c r="F23" s="1" t="s">
        <v>34</v>
      </c>
      <c r="G23" s="4">
        <v>49313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/>
      <c r="N23" s="4"/>
      <c r="O23" s="4"/>
      <c r="P23" s="4"/>
      <c r="Q23" s="4"/>
      <c r="R23" s="4"/>
      <c r="S23" s="4">
        <f>ROUND(SUM(G23:R23),5)</f>
        <v>49313</v>
      </c>
    </row>
    <row r="24" spans="1:19" x14ac:dyDescent="0.25">
      <c r="A24" s="1"/>
      <c r="B24" s="1"/>
      <c r="C24" s="1"/>
      <c r="D24" s="1"/>
      <c r="E24" s="1"/>
      <c r="F24" s="1" t="s">
        <v>35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/>
      <c r="N24" s="4"/>
      <c r="O24" s="4"/>
      <c r="P24" s="4"/>
      <c r="Q24" s="4"/>
      <c r="R24" s="4"/>
      <c r="S24" s="4">
        <f>ROUND(SUM(G24:R24),5)</f>
        <v>0</v>
      </c>
    </row>
    <row r="25" spans="1:19" x14ac:dyDescent="0.25">
      <c r="A25" s="1"/>
      <c r="B25" s="1"/>
      <c r="C25" s="1"/>
      <c r="D25" s="1"/>
      <c r="E25" s="1"/>
      <c r="F25" s="1" t="s">
        <v>36</v>
      </c>
      <c r="G25" s="4">
        <v>14682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/>
      <c r="N25" s="4"/>
      <c r="O25" s="4"/>
      <c r="P25" s="4"/>
      <c r="Q25" s="4"/>
      <c r="R25" s="4"/>
      <c r="S25" s="4">
        <f>ROUND(SUM(G25:R25),5)</f>
        <v>14682</v>
      </c>
    </row>
    <row r="26" spans="1:19" x14ac:dyDescent="0.25">
      <c r="A26" s="1"/>
      <c r="B26" s="1"/>
      <c r="C26" s="1"/>
      <c r="D26" s="1"/>
      <c r="E26" s="1"/>
      <c r="F26" s="1" t="s">
        <v>37</v>
      </c>
      <c r="G26" s="4">
        <v>27346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/>
      <c r="N26" s="4"/>
      <c r="O26" s="4"/>
      <c r="P26" s="4"/>
      <c r="Q26" s="4"/>
      <c r="R26" s="4"/>
      <c r="S26" s="4">
        <f>ROUND(SUM(G26:R26),5)</f>
        <v>27346</v>
      </c>
    </row>
    <row r="27" spans="1:19" x14ac:dyDescent="0.25">
      <c r="A27" s="1"/>
      <c r="B27" s="1"/>
      <c r="C27" s="1"/>
      <c r="D27" s="1"/>
      <c r="E27" s="1"/>
      <c r="F27" s="1" t="s">
        <v>38</v>
      </c>
      <c r="G27" s="4">
        <v>1800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>ROUND(SUM(G27:R27),5)</f>
        <v>1800</v>
      </c>
    </row>
    <row r="28" spans="1:19" x14ac:dyDescent="0.25">
      <c r="A28" s="1"/>
      <c r="B28" s="1"/>
      <c r="C28" s="1"/>
      <c r="D28" s="1"/>
      <c r="E28" s="1"/>
      <c r="F28" s="1" t="s">
        <v>39</v>
      </c>
      <c r="G28" s="4">
        <v>35100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/>
      <c r="N28" s="4"/>
      <c r="O28" s="4"/>
      <c r="P28" s="4"/>
      <c r="Q28" s="4"/>
      <c r="R28" s="4"/>
      <c r="S28" s="4">
        <f>ROUND(SUM(G28:R28),5)</f>
        <v>35100</v>
      </c>
    </row>
    <row r="29" spans="1:19" x14ac:dyDescent="0.25">
      <c r="A29" s="1"/>
      <c r="B29" s="1"/>
      <c r="C29" s="1"/>
      <c r="D29" s="1"/>
      <c r="E29" s="1"/>
      <c r="F29" s="1" t="s">
        <v>40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/>
      <c r="N29" s="4"/>
      <c r="O29" s="4"/>
      <c r="P29" s="4"/>
      <c r="Q29" s="4"/>
      <c r="R29" s="4"/>
      <c r="S29" s="4">
        <f>ROUND(SUM(G29:R29),5)</f>
        <v>0</v>
      </c>
    </row>
    <row r="30" spans="1:19" x14ac:dyDescent="0.25">
      <c r="A30" s="1"/>
      <c r="B30" s="1"/>
      <c r="C30" s="1"/>
      <c r="D30" s="1"/>
      <c r="E30" s="1"/>
      <c r="F30" s="1" t="s">
        <v>41</v>
      </c>
      <c r="G30" s="4">
        <v>1200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>ROUND(SUM(G30:R30),5)</f>
        <v>1200</v>
      </c>
    </row>
    <row r="31" spans="1:19" x14ac:dyDescent="0.25">
      <c r="A31" s="1"/>
      <c r="B31" s="1"/>
      <c r="C31" s="1"/>
      <c r="D31" s="1"/>
      <c r="E31" s="1"/>
      <c r="F31" s="1" t="s">
        <v>42</v>
      </c>
      <c r="G31" s="4">
        <v>2000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/>
      <c r="N31" s="4"/>
      <c r="O31" s="4"/>
      <c r="P31" s="4"/>
      <c r="Q31" s="4"/>
      <c r="R31" s="4"/>
      <c r="S31" s="4">
        <f>ROUND(SUM(G31:R31),5)</f>
        <v>2000</v>
      </c>
    </row>
    <row r="32" spans="1:19" x14ac:dyDescent="0.25">
      <c r="A32" s="1"/>
      <c r="B32" s="1"/>
      <c r="C32" s="1"/>
      <c r="D32" s="1"/>
      <c r="E32" s="1"/>
      <c r="F32" s="1" t="s">
        <v>43</v>
      </c>
      <c r="G32" s="4">
        <v>450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/>
      <c r="N32" s="4"/>
      <c r="O32" s="4"/>
      <c r="P32" s="4"/>
      <c r="Q32" s="4"/>
      <c r="R32" s="4"/>
      <c r="S32" s="4">
        <f>ROUND(SUM(G32:R32),5)</f>
        <v>450</v>
      </c>
    </row>
    <row r="33" spans="1:19" x14ac:dyDescent="0.25">
      <c r="A33" s="1"/>
      <c r="B33" s="1"/>
      <c r="C33" s="1"/>
      <c r="D33" s="1"/>
      <c r="E33" s="1"/>
      <c r="F33" s="1" t="s">
        <v>44</v>
      </c>
      <c r="G33" s="4">
        <v>4000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/>
      <c r="N33" s="4"/>
      <c r="O33" s="4"/>
      <c r="P33" s="4"/>
      <c r="Q33" s="4"/>
      <c r="R33" s="4"/>
      <c r="S33" s="4">
        <f>ROUND(SUM(G33:R33),5)</f>
        <v>4000</v>
      </c>
    </row>
    <row r="34" spans="1:19" x14ac:dyDescent="0.25">
      <c r="A34" s="1"/>
      <c r="B34" s="1"/>
      <c r="C34" s="1"/>
      <c r="D34" s="1"/>
      <c r="E34" s="1"/>
      <c r="F34" s="1" t="s">
        <v>45</v>
      </c>
      <c r="G34" s="4">
        <v>400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/>
      <c r="N34" s="4"/>
      <c r="O34" s="4"/>
      <c r="P34" s="4"/>
      <c r="Q34" s="4"/>
      <c r="R34" s="4"/>
      <c r="S34" s="4">
        <f>ROUND(SUM(G34:R34),5)</f>
        <v>400</v>
      </c>
    </row>
    <row r="35" spans="1:19" x14ac:dyDescent="0.25">
      <c r="A35" s="1"/>
      <c r="B35" s="1"/>
      <c r="C35" s="1"/>
      <c r="D35" s="1"/>
      <c r="E35" s="1"/>
      <c r="F35" s="1" t="s">
        <v>46</v>
      </c>
      <c r="G35" s="4">
        <v>300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/>
      <c r="N35" s="4"/>
      <c r="O35" s="4"/>
      <c r="P35" s="4"/>
      <c r="Q35" s="4"/>
      <c r="R35" s="4"/>
      <c r="S35" s="4">
        <f>ROUND(SUM(G35:R35),5)</f>
        <v>300</v>
      </c>
    </row>
    <row r="36" spans="1:19" x14ac:dyDescent="0.25">
      <c r="A36" s="1"/>
      <c r="B36" s="1"/>
      <c r="C36" s="1"/>
      <c r="D36" s="1"/>
      <c r="E36" s="1"/>
      <c r="F36" s="1" t="s">
        <v>47</v>
      </c>
      <c r="G36" s="4">
        <v>300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/>
      <c r="N36" s="4"/>
      <c r="O36" s="4"/>
      <c r="P36" s="4"/>
      <c r="Q36" s="4"/>
      <c r="R36" s="4"/>
      <c r="S36" s="4">
        <f>ROUND(SUM(G36:R36),5)</f>
        <v>300</v>
      </c>
    </row>
    <row r="37" spans="1:19" x14ac:dyDescent="0.25">
      <c r="A37" s="1"/>
      <c r="B37" s="1"/>
      <c r="C37" s="1"/>
      <c r="D37" s="1"/>
      <c r="E37" s="1"/>
      <c r="F37" s="1" t="s">
        <v>48</v>
      </c>
      <c r="G37" s="4">
        <v>500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/>
      <c r="N37" s="4"/>
      <c r="O37" s="4"/>
      <c r="P37" s="4"/>
      <c r="Q37" s="4"/>
      <c r="R37" s="4"/>
      <c r="S37" s="4">
        <f>ROUND(SUM(G37:R37),5)</f>
        <v>500</v>
      </c>
    </row>
    <row r="38" spans="1:19" x14ac:dyDescent="0.25">
      <c r="A38" s="1"/>
      <c r="B38" s="1"/>
      <c r="C38" s="1"/>
      <c r="D38" s="1"/>
      <c r="E38" s="1"/>
      <c r="F38" s="1" t="s">
        <v>49</v>
      </c>
      <c r="G38" s="4">
        <v>400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/>
      <c r="N38" s="4"/>
      <c r="O38" s="4"/>
      <c r="P38" s="4"/>
      <c r="Q38" s="4"/>
      <c r="R38" s="4"/>
      <c r="S38" s="4">
        <f>ROUND(SUM(G38:R38),5)</f>
        <v>400</v>
      </c>
    </row>
    <row r="39" spans="1:19" x14ac:dyDescent="0.25">
      <c r="A39" s="1"/>
      <c r="B39" s="1"/>
      <c r="C39" s="1"/>
      <c r="D39" s="1"/>
      <c r="E39" s="1"/>
      <c r="F39" s="1" t="s">
        <v>50</v>
      </c>
      <c r="G39" s="4">
        <v>4000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/>
      <c r="N39" s="4"/>
      <c r="O39" s="4"/>
      <c r="P39" s="4"/>
      <c r="Q39" s="4"/>
      <c r="R39" s="4"/>
      <c r="S39" s="4">
        <f>ROUND(SUM(G39:R39),5)</f>
        <v>4000</v>
      </c>
    </row>
    <row r="40" spans="1:19" x14ac:dyDescent="0.25">
      <c r="A40" s="1"/>
      <c r="B40" s="1"/>
      <c r="C40" s="1"/>
      <c r="D40" s="1"/>
      <c r="E40" s="1"/>
      <c r="F40" s="1" t="s">
        <v>51</v>
      </c>
      <c r="G40" s="4">
        <v>2000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/>
      <c r="N40" s="4"/>
      <c r="O40" s="4"/>
      <c r="P40" s="4"/>
      <c r="Q40" s="4"/>
      <c r="R40" s="4"/>
      <c r="S40" s="4">
        <f>ROUND(SUM(G40:R40),5)</f>
        <v>2000</v>
      </c>
    </row>
    <row r="41" spans="1:19" x14ac:dyDescent="0.25">
      <c r="A41" s="1"/>
      <c r="B41" s="1"/>
      <c r="C41" s="1"/>
      <c r="D41" s="1"/>
      <c r="E41" s="1"/>
      <c r="F41" s="1" t="s">
        <v>52</v>
      </c>
      <c r="G41" s="4">
        <v>1000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/>
      <c r="N41" s="4"/>
      <c r="O41" s="4"/>
      <c r="P41" s="4"/>
      <c r="Q41" s="4"/>
      <c r="R41" s="4"/>
      <c r="S41" s="4">
        <f>ROUND(SUM(G41:R41),5)</f>
        <v>1000</v>
      </c>
    </row>
    <row r="42" spans="1:19" x14ac:dyDescent="0.25">
      <c r="A42" s="1"/>
      <c r="B42" s="1"/>
      <c r="C42" s="1"/>
      <c r="D42" s="1"/>
      <c r="E42" s="1"/>
      <c r="F42" s="1" t="s">
        <v>53</v>
      </c>
      <c r="G42" s="4">
        <v>1000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/>
      <c r="N42" s="4"/>
      <c r="O42" s="4"/>
      <c r="P42" s="4"/>
      <c r="Q42" s="4"/>
      <c r="R42" s="4"/>
      <c r="S42" s="4">
        <f>ROUND(SUM(G42:R42),5)</f>
        <v>1000</v>
      </c>
    </row>
    <row r="43" spans="1:19" x14ac:dyDescent="0.25">
      <c r="A43" s="1"/>
      <c r="B43" s="1"/>
      <c r="C43" s="1"/>
      <c r="D43" s="1"/>
      <c r="E43" s="1"/>
      <c r="F43" s="1" t="s">
        <v>54</v>
      </c>
      <c r="G43" s="4">
        <v>3000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/>
      <c r="N43" s="4"/>
      <c r="O43" s="4"/>
      <c r="P43" s="4"/>
      <c r="Q43" s="4"/>
      <c r="R43" s="4"/>
      <c r="S43" s="4">
        <f>ROUND(SUM(G43:R43),5)</f>
        <v>3000</v>
      </c>
    </row>
    <row r="44" spans="1:19" x14ac:dyDescent="0.25">
      <c r="A44" s="1"/>
      <c r="B44" s="1"/>
      <c r="C44" s="1"/>
      <c r="D44" s="1"/>
      <c r="E44" s="1"/>
      <c r="F44" s="1" t="s">
        <v>55</v>
      </c>
      <c r="G44" s="4">
        <v>200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/>
      <c r="N44" s="4"/>
      <c r="O44" s="4"/>
      <c r="P44" s="4"/>
      <c r="Q44" s="4"/>
      <c r="R44" s="4"/>
      <c r="S44" s="4">
        <f>ROUND(SUM(G44:R44),5)</f>
        <v>200</v>
      </c>
    </row>
    <row r="45" spans="1:19" ht="16.5" thickBot="1" x14ac:dyDescent="0.3">
      <c r="A45" s="1"/>
      <c r="B45" s="1"/>
      <c r="C45" s="1"/>
      <c r="D45" s="1"/>
      <c r="E45" s="1"/>
      <c r="F45" s="1" t="s">
        <v>56</v>
      </c>
      <c r="G45" s="7">
        <v>500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  <c r="R45" s="7"/>
      <c r="S45" s="7">
        <f>ROUND(SUM(G45:R45),5)</f>
        <v>500</v>
      </c>
    </row>
    <row r="46" spans="1:19" x14ac:dyDescent="0.25">
      <c r="A46" s="1"/>
      <c r="B46" s="1"/>
      <c r="C46" s="1"/>
      <c r="D46" s="1"/>
      <c r="E46" s="1" t="s">
        <v>57</v>
      </c>
      <c r="F46" s="1"/>
      <c r="G46" s="4">
        <f>ROUND(SUM(G19:G45),5)</f>
        <v>457640</v>
      </c>
      <c r="H46" s="4">
        <f>ROUND(SUM(H19:H45),5)</f>
        <v>0</v>
      </c>
      <c r="I46" s="4">
        <f>ROUND(SUM(I19:I45),5)</f>
        <v>0</v>
      </c>
      <c r="J46" s="4">
        <f>ROUND(SUM(J19:J45),5)</f>
        <v>0</v>
      </c>
      <c r="K46" s="4">
        <f>ROUND(SUM(K19:K45),5)</f>
        <v>0</v>
      </c>
      <c r="L46" s="4">
        <f>ROUND(SUM(L19:L45),5)</f>
        <v>0</v>
      </c>
      <c r="M46" s="4">
        <f>ROUND(SUM(M19:M45),5)</f>
        <v>0</v>
      </c>
      <c r="N46" s="4">
        <f>ROUND(SUM(N19:N45),5)</f>
        <v>0</v>
      </c>
      <c r="O46" s="4">
        <f>ROUND(SUM(O19:O45),5)</f>
        <v>0</v>
      </c>
      <c r="P46" s="4">
        <f>ROUND(SUM(P19:P45),5)</f>
        <v>0</v>
      </c>
      <c r="Q46" s="4">
        <f>ROUND(SUM(Q19:Q45),5)</f>
        <v>0</v>
      </c>
      <c r="R46" s="4">
        <f>ROUND(SUM(R19:R45),5)</f>
        <v>0</v>
      </c>
      <c r="S46" s="4">
        <f>ROUND(SUM(G46:R46),5)</f>
        <v>457640</v>
      </c>
    </row>
    <row r="47" spans="1:19" x14ac:dyDescent="0.25">
      <c r="A47" s="1"/>
      <c r="B47" s="1"/>
      <c r="C47" s="1"/>
      <c r="D47" s="1"/>
      <c r="E47" s="1" t="s">
        <v>58</v>
      </c>
      <c r="F47" s="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6.5" thickBot="1" x14ac:dyDescent="0.3">
      <c r="A48" s="1"/>
      <c r="B48" s="1"/>
      <c r="C48" s="1"/>
      <c r="D48" s="1"/>
      <c r="E48" s="1"/>
      <c r="F48" s="1" t="s">
        <v>59</v>
      </c>
      <c r="G48" s="7">
        <v>13000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4"/>
      <c r="N48" s="4"/>
      <c r="O48" s="4"/>
      <c r="P48" s="4"/>
      <c r="Q48" s="4"/>
      <c r="R48" s="4"/>
      <c r="S48" s="7">
        <f>ROUND(SUM(G48:R48),5)</f>
        <v>13000</v>
      </c>
    </row>
    <row r="49" spans="1:19" x14ac:dyDescent="0.25">
      <c r="A49" s="1"/>
      <c r="B49" s="1"/>
      <c r="C49" s="1"/>
      <c r="D49" s="1"/>
      <c r="E49" s="1" t="s">
        <v>60</v>
      </c>
      <c r="F49" s="1"/>
      <c r="G49" s="4">
        <f>ROUND(SUM(G47:G48),5)</f>
        <v>13000</v>
      </c>
      <c r="H49" s="4">
        <f>ROUND(SUM(H47:H48),5)</f>
        <v>0</v>
      </c>
      <c r="I49" s="4">
        <f>ROUND(SUM(I47:I48),5)</f>
        <v>0</v>
      </c>
      <c r="J49" s="4">
        <f>ROUND(SUM(J47:J48),5)</f>
        <v>0</v>
      </c>
      <c r="K49" s="4">
        <f>ROUND(SUM(K47:K48),5)</f>
        <v>0</v>
      </c>
      <c r="L49" s="4">
        <f>ROUND(SUM(L47:L48),5)</f>
        <v>0</v>
      </c>
      <c r="M49" s="4"/>
      <c r="N49" s="4"/>
      <c r="O49" s="4"/>
      <c r="P49" s="4"/>
      <c r="Q49" s="4"/>
      <c r="R49" s="4"/>
      <c r="S49" s="4">
        <f>ROUND(SUM(G49:R49),5)</f>
        <v>13000</v>
      </c>
    </row>
    <row r="50" spans="1:19" x14ac:dyDescent="0.25">
      <c r="A50" s="1"/>
      <c r="B50" s="1"/>
      <c r="C50" s="1"/>
      <c r="D50" s="1"/>
      <c r="E50" s="1" t="s">
        <v>61</v>
      </c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1"/>
      <c r="B51" s="1"/>
      <c r="C51" s="1"/>
      <c r="D51" s="1"/>
      <c r="E51" s="1"/>
      <c r="F51" s="1" t="s">
        <v>62</v>
      </c>
      <c r="G51" s="4">
        <v>46045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/>
      <c r="N51" s="4"/>
      <c r="O51" s="4"/>
      <c r="P51" s="4"/>
      <c r="Q51" s="4"/>
      <c r="R51" s="4"/>
      <c r="S51" s="4">
        <f>ROUND(SUM(G51:R51),5)</f>
        <v>46045</v>
      </c>
    </row>
    <row r="52" spans="1:19" x14ac:dyDescent="0.25">
      <c r="A52" s="1"/>
      <c r="B52" s="1"/>
      <c r="C52" s="1"/>
      <c r="D52" s="1"/>
      <c r="E52" s="1"/>
      <c r="F52" s="1" t="s">
        <v>63</v>
      </c>
      <c r="G52" s="4">
        <v>3522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/>
      <c r="N52" s="4"/>
      <c r="O52" s="4"/>
      <c r="P52" s="4"/>
      <c r="Q52" s="4"/>
      <c r="R52" s="4"/>
      <c r="S52" s="4">
        <f>ROUND(SUM(G52:R52),5)</f>
        <v>3522</v>
      </c>
    </row>
    <row r="53" spans="1:19" x14ac:dyDescent="0.25">
      <c r="A53" s="1"/>
      <c r="B53" s="1"/>
      <c r="C53" s="1"/>
      <c r="D53" s="1"/>
      <c r="E53" s="1"/>
      <c r="F53" s="1" t="s">
        <v>38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/>
      <c r="N53" s="4"/>
      <c r="O53" s="4"/>
      <c r="P53" s="4"/>
      <c r="Q53" s="4"/>
      <c r="R53" s="4"/>
      <c r="S53" s="4">
        <f>ROUND(SUM(G53:R53),5)</f>
        <v>0</v>
      </c>
    </row>
    <row r="54" spans="1:19" x14ac:dyDescent="0.25">
      <c r="A54" s="1"/>
      <c r="B54" s="1"/>
      <c r="C54" s="1"/>
      <c r="D54" s="1"/>
      <c r="E54" s="1"/>
      <c r="F54" s="1" t="s">
        <v>64</v>
      </c>
      <c r="G54" s="4">
        <v>3900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/>
      <c r="N54" s="4"/>
      <c r="O54" s="4"/>
      <c r="P54" s="4"/>
      <c r="Q54" s="4"/>
      <c r="R54" s="4"/>
      <c r="S54" s="4">
        <f>ROUND(SUM(G54:R54),5)</f>
        <v>3900</v>
      </c>
    </row>
    <row r="55" spans="1:19" x14ac:dyDescent="0.25">
      <c r="A55" s="1"/>
      <c r="B55" s="1"/>
      <c r="C55" s="1"/>
      <c r="D55" s="1"/>
      <c r="E55" s="1"/>
      <c r="F55" s="1" t="s">
        <v>65</v>
      </c>
      <c r="G55" s="4">
        <v>600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/>
      <c r="N55" s="4"/>
      <c r="O55" s="4"/>
      <c r="P55" s="4"/>
      <c r="Q55" s="4"/>
      <c r="R55" s="4"/>
      <c r="S55" s="4">
        <f>ROUND(SUM(G55:R55),5)</f>
        <v>600</v>
      </c>
    </row>
    <row r="56" spans="1:19" ht="16.5" thickBot="1" x14ac:dyDescent="0.3">
      <c r="A56" s="1"/>
      <c r="B56" s="1"/>
      <c r="C56" s="1"/>
      <c r="D56" s="1"/>
      <c r="E56" s="1"/>
      <c r="F56" s="1" t="s">
        <v>66</v>
      </c>
      <c r="G56" s="7">
        <v>3600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4"/>
      <c r="N56" s="4"/>
      <c r="O56" s="4"/>
      <c r="P56" s="4"/>
      <c r="Q56" s="4"/>
      <c r="R56" s="4"/>
      <c r="S56" s="7">
        <f>ROUND(SUM(G56:R56),5)</f>
        <v>3600</v>
      </c>
    </row>
    <row r="57" spans="1:19" x14ac:dyDescent="0.25">
      <c r="A57" s="1"/>
      <c r="B57" s="1"/>
      <c r="C57" s="1"/>
      <c r="D57" s="1"/>
      <c r="E57" s="1" t="s">
        <v>67</v>
      </c>
      <c r="F57" s="1"/>
      <c r="G57" s="4">
        <f>ROUND(SUM(G50:G56),5)</f>
        <v>57667</v>
      </c>
      <c r="H57" s="4">
        <f>ROUND(SUM(H50:H56),5)</f>
        <v>0</v>
      </c>
      <c r="I57" s="4">
        <f>ROUND(SUM(I50:I56),5)</f>
        <v>0</v>
      </c>
      <c r="J57" s="4">
        <f>ROUND(SUM(J50:J56),5)</f>
        <v>0</v>
      </c>
      <c r="K57" s="4">
        <f>ROUND(SUM(K50:K56),5)</f>
        <v>0</v>
      </c>
      <c r="L57" s="4">
        <f>ROUND(SUM(L50:L56),5)</f>
        <v>0</v>
      </c>
      <c r="M57" s="4"/>
      <c r="N57" s="4"/>
      <c r="O57" s="4"/>
      <c r="P57" s="4"/>
      <c r="Q57" s="4"/>
      <c r="R57" s="4"/>
      <c r="S57" s="4">
        <f>ROUND(SUM(G57:R57),5)</f>
        <v>57667</v>
      </c>
    </row>
    <row r="58" spans="1:19" x14ac:dyDescent="0.25">
      <c r="A58" s="1"/>
      <c r="B58" s="1"/>
      <c r="C58" s="1"/>
      <c r="D58" s="1"/>
      <c r="E58" s="1" t="s">
        <v>68</v>
      </c>
      <c r="F58" s="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1"/>
      <c r="B59" s="1"/>
      <c r="C59" s="1"/>
      <c r="D59" s="1"/>
      <c r="E59" s="1"/>
      <c r="F59" s="1" t="s">
        <v>69</v>
      </c>
      <c r="G59" s="4">
        <v>975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/>
      <c r="N59" s="4"/>
      <c r="O59" s="4"/>
      <c r="P59" s="4"/>
      <c r="Q59" s="4"/>
      <c r="R59" s="4"/>
      <c r="S59" s="4">
        <f>ROUND(SUM(G59:R59),5)</f>
        <v>975</v>
      </c>
    </row>
    <row r="60" spans="1:19" ht="16.5" thickBot="1" x14ac:dyDescent="0.3">
      <c r="A60" s="1"/>
      <c r="B60" s="1"/>
      <c r="C60" s="1"/>
      <c r="D60" s="1"/>
      <c r="E60" s="1"/>
      <c r="F60" s="1" t="s">
        <v>70</v>
      </c>
      <c r="G60" s="7">
        <v>2000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4"/>
      <c r="N60" s="4"/>
      <c r="O60" s="4"/>
      <c r="P60" s="4"/>
      <c r="Q60" s="4"/>
      <c r="R60" s="4"/>
      <c r="S60" s="7">
        <f>ROUND(SUM(G60:R60),5)</f>
        <v>2000</v>
      </c>
    </row>
    <row r="61" spans="1:19" x14ac:dyDescent="0.25">
      <c r="A61" s="1"/>
      <c r="B61" s="1"/>
      <c r="C61" s="1"/>
      <c r="D61" s="1"/>
      <c r="E61" s="1" t="s">
        <v>71</v>
      </c>
      <c r="F61" s="1"/>
      <c r="G61" s="4">
        <f>ROUND(SUM(G58:G60),5)</f>
        <v>2975</v>
      </c>
      <c r="H61" s="4">
        <f>ROUND(SUM(H58:H60),5)</f>
        <v>0</v>
      </c>
      <c r="I61" s="4">
        <f>ROUND(SUM(I58:I60),5)</f>
        <v>0</v>
      </c>
      <c r="J61" s="4">
        <f>ROUND(SUM(J58:J60),5)</f>
        <v>0</v>
      </c>
      <c r="K61" s="4">
        <f>ROUND(SUM(K58:K60),5)</f>
        <v>0</v>
      </c>
      <c r="L61" s="4">
        <f>ROUND(SUM(L58:L60),5)</f>
        <v>0</v>
      </c>
      <c r="M61" s="4"/>
      <c r="N61" s="4"/>
      <c r="O61" s="4"/>
      <c r="P61" s="4"/>
      <c r="Q61" s="4"/>
      <c r="R61" s="4"/>
      <c r="S61" s="4">
        <f>ROUND(SUM(G61:R61),5)</f>
        <v>2975</v>
      </c>
    </row>
    <row r="62" spans="1:19" x14ac:dyDescent="0.25">
      <c r="A62" s="1"/>
      <c r="B62" s="1"/>
      <c r="C62" s="1"/>
      <c r="D62" s="1"/>
      <c r="E62" s="1" t="s">
        <v>72</v>
      </c>
      <c r="F62" s="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1"/>
      <c r="B63" s="1"/>
      <c r="C63" s="1"/>
      <c r="D63" s="1"/>
      <c r="E63" s="1"/>
      <c r="F63" s="1" t="s">
        <v>73</v>
      </c>
      <c r="G63" s="4">
        <v>2880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/>
      <c r="N63" s="4"/>
      <c r="O63" s="4"/>
      <c r="P63" s="4"/>
      <c r="Q63" s="4"/>
      <c r="R63" s="4"/>
      <c r="S63" s="4">
        <f>ROUND(SUM(G63:R63),5)</f>
        <v>2880</v>
      </c>
    </row>
    <row r="64" spans="1:19" x14ac:dyDescent="0.25">
      <c r="A64" s="1"/>
      <c r="B64" s="1"/>
      <c r="C64" s="1"/>
      <c r="D64" s="1"/>
      <c r="E64" s="1"/>
      <c r="F64" s="1" t="s">
        <v>74</v>
      </c>
      <c r="G64" s="4">
        <v>220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/>
      <c r="N64" s="4"/>
      <c r="O64" s="4"/>
      <c r="P64" s="4"/>
      <c r="Q64" s="4"/>
      <c r="R64" s="4"/>
      <c r="S64" s="4">
        <f>ROUND(SUM(G64:R64),5)</f>
        <v>220</v>
      </c>
    </row>
    <row r="65" spans="1:19" ht="16.5" thickBot="1" x14ac:dyDescent="0.3">
      <c r="A65" s="1"/>
      <c r="B65" s="1"/>
      <c r="C65" s="1"/>
      <c r="D65" s="1"/>
      <c r="E65" s="1"/>
      <c r="F65" s="1" t="s">
        <v>75</v>
      </c>
      <c r="G65" s="7">
        <v>2000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4"/>
      <c r="N65" s="4"/>
      <c r="O65" s="4"/>
      <c r="P65" s="4"/>
      <c r="Q65" s="4"/>
      <c r="R65" s="4"/>
      <c r="S65" s="7">
        <f>ROUND(SUM(G65:R65),5)</f>
        <v>2000</v>
      </c>
    </row>
    <row r="66" spans="1:19" x14ac:dyDescent="0.25">
      <c r="A66" s="1"/>
      <c r="B66" s="1"/>
      <c r="C66" s="1"/>
      <c r="D66" s="1"/>
      <c r="E66" s="1" t="s">
        <v>76</v>
      </c>
      <c r="F66" s="1"/>
      <c r="G66" s="4">
        <f>ROUND(SUM(G62:G65),5)</f>
        <v>5100</v>
      </c>
      <c r="H66" s="4">
        <f>ROUND(SUM(H62:H65),5)</f>
        <v>0</v>
      </c>
      <c r="I66" s="4">
        <f>ROUND(SUM(I62:I65),5)</f>
        <v>0</v>
      </c>
      <c r="J66" s="4">
        <f>ROUND(SUM(J62:J65),5)</f>
        <v>0</v>
      </c>
      <c r="K66" s="4">
        <f>ROUND(SUM(K62:K65),5)</f>
        <v>0</v>
      </c>
      <c r="L66" s="4">
        <f>ROUND(SUM(L62:L65),5)</f>
        <v>0</v>
      </c>
      <c r="M66" s="4"/>
      <c r="N66" s="4"/>
      <c r="O66" s="4"/>
      <c r="P66" s="4"/>
      <c r="Q66" s="4"/>
      <c r="R66" s="4"/>
      <c r="S66" s="4">
        <f>ROUND(SUM(G66:R66),5)</f>
        <v>5100</v>
      </c>
    </row>
    <row r="67" spans="1:19" x14ac:dyDescent="0.25">
      <c r="A67" s="1"/>
      <c r="B67" s="1"/>
      <c r="C67" s="1"/>
      <c r="D67" s="1"/>
      <c r="E67" s="1" t="s">
        <v>77</v>
      </c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6.5" thickBot="1" x14ac:dyDescent="0.3">
      <c r="A68" s="1"/>
      <c r="B68" s="1"/>
      <c r="C68" s="1"/>
      <c r="D68" s="1"/>
      <c r="E68" s="1"/>
      <c r="F68" s="1" t="s">
        <v>78</v>
      </c>
      <c r="G68" s="7">
        <v>1000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4"/>
      <c r="N68" s="4"/>
      <c r="O68" s="4"/>
      <c r="P68" s="4"/>
      <c r="Q68" s="4"/>
      <c r="R68" s="4"/>
      <c r="S68" s="7">
        <f>ROUND(SUM(G68:R68),5)</f>
        <v>1000</v>
      </c>
    </row>
    <row r="69" spans="1:19" x14ac:dyDescent="0.25">
      <c r="A69" s="1"/>
      <c r="B69" s="1"/>
      <c r="C69" s="1"/>
      <c r="D69" s="1"/>
      <c r="E69" s="1" t="s">
        <v>79</v>
      </c>
      <c r="F69" s="1"/>
      <c r="G69" s="4">
        <f>ROUND(SUM(G67:G68),5)</f>
        <v>1000</v>
      </c>
      <c r="H69" s="4">
        <f>ROUND(SUM(H67:H68),5)</f>
        <v>0</v>
      </c>
      <c r="I69" s="4">
        <f>ROUND(SUM(I67:I68),5)</f>
        <v>0</v>
      </c>
      <c r="J69" s="4">
        <f>ROUND(SUM(J67:J68),5)</f>
        <v>0</v>
      </c>
      <c r="K69" s="4">
        <f>ROUND(SUM(K67:K68),5)</f>
        <v>0</v>
      </c>
      <c r="L69" s="4">
        <f>ROUND(SUM(L67:L68),5)</f>
        <v>0</v>
      </c>
      <c r="M69" s="4"/>
      <c r="N69" s="4"/>
      <c r="O69" s="4"/>
      <c r="P69" s="4"/>
      <c r="Q69" s="4"/>
      <c r="R69" s="4"/>
      <c r="S69" s="4">
        <f>ROUND(SUM(G69:R69),5)</f>
        <v>1000</v>
      </c>
    </row>
    <row r="70" spans="1:19" x14ac:dyDescent="0.25">
      <c r="A70" s="1"/>
      <c r="B70" s="1"/>
      <c r="C70" s="1"/>
      <c r="D70" s="1"/>
      <c r="E70" s="1" t="s">
        <v>80</v>
      </c>
      <c r="F70" s="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6.5" thickBot="1" x14ac:dyDescent="0.3">
      <c r="A71" s="1"/>
      <c r="B71" s="1"/>
      <c r="C71" s="1"/>
      <c r="D71" s="1"/>
      <c r="E71" s="1"/>
      <c r="F71" s="1" t="s">
        <v>81</v>
      </c>
      <c r="G71" s="7">
        <v>150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4"/>
      <c r="N71" s="4"/>
      <c r="O71" s="4"/>
      <c r="P71" s="4"/>
      <c r="Q71" s="4"/>
      <c r="R71" s="4"/>
      <c r="S71" s="7">
        <f>ROUND(SUM(G71:R71),5)</f>
        <v>150</v>
      </c>
    </row>
    <row r="72" spans="1:19" x14ac:dyDescent="0.25">
      <c r="A72" s="1"/>
      <c r="B72" s="1"/>
      <c r="C72" s="1"/>
      <c r="D72" s="1"/>
      <c r="E72" s="1" t="s">
        <v>82</v>
      </c>
      <c r="F72" s="1"/>
      <c r="G72" s="4">
        <f>ROUND(SUM(G70:G71),5)</f>
        <v>150</v>
      </c>
      <c r="H72" s="4">
        <f>ROUND(SUM(H70:H71),5)</f>
        <v>0</v>
      </c>
      <c r="I72" s="4">
        <f>ROUND(SUM(I70:I71),5)</f>
        <v>0</v>
      </c>
      <c r="J72" s="4">
        <f>ROUND(SUM(J70:J71),5)</f>
        <v>0</v>
      </c>
      <c r="K72" s="4">
        <f>ROUND(SUM(K70:K71),5)</f>
        <v>0</v>
      </c>
      <c r="L72" s="4">
        <f>ROUND(SUM(L70:L71),5)</f>
        <v>0</v>
      </c>
      <c r="M72" s="4"/>
      <c r="N72" s="4"/>
      <c r="O72" s="4"/>
      <c r="P72" s="4"/>
      <c r="Q72" s="4"/>
      <c r="R72" s="4"/>
      <c r="S72" s="4">
        <f>ROUND(SUM(G72:R72),5)</f>
        <v>150</v>
      </c>
    </row>
    <row r="73" spans="1:19" x14ac:dyDescent="0.25">
      <c r="A73" s="1"/>
      <c r="B73" s="1"/>
      <c r="C73" s="1"/>
      <c r="D73" s="1"/>
      <c r="E73" s="1" t="s">
        <v>83</v>
      </c>
      <c r="F73" s="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1"/>
      <c r="B74" s="1"/>
      <c r="C74" s="1"/>
      <c r="D74" s="1"/>
      <c r="E74" s="1"/>
      <c r="F74" s="1" t="s">
        <v>84</v>
      </c>
      <c r="G74" s="4">
        <v>9600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/>
      <c r="N74" s="4"/>
      <c r="O74" s="4"/>
      <c r="P74" s="4"/>
      <c r="Q74" s="4"/>
      <c r="R74" s="4"/>
      <c r="S74" s="4">
        <f>ROUND(SUM(G74:R74),5)</f>
        <v>9600</v>
      </c>
    </row>
    <row r="75" spans="1:19" x14ac:dyDescent="0.25">
      <c r="A75" s="1"/>
      <c r="B75" s="1"/>
      <c r="C75" s="1"/>
      <c r="D75" s="1"/>
      <c r="E75" s="1"/>
      <c r="F75" s="1" t="s">
        <v>85</v>
      </c>
      <c r="G75" s="4">
        <v>64087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/>
      <c r="N75" s="4"/>
      <c r="O75" s="4"/>
      <c r="P75" s="4"/>
      <c r="Q75" s="4"/>
      <c r="R75" s="4"/>
      <c r="S75" s="4">
        <f>ROUND(SUM(G75:R75),5)</f>
        <v>64087</v>
      </c>
    </row>
    <row r="76" spans="1:19" x14ac:dyDescent="0.25">
      <c r="A76" s="1"/>
      <c r="B76" s="1"/>
      <c r="C76" s="1"/>
      <c r="D76" s="1"/>
      <c r="E76" s="1"/>
      <c r="F76" s="1" t="s">
        <v>86</v>
      </c>
      <c r="G76" s="4">
        <v>3000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/>
      <c r="N76" s="4"/>
      <c r="O76" s="4"/>
      <c r="P76" s="4"/>
      <c r="Q76" s="4"/>
      <c r="R76" s="4"/>
      <c r="S76" s="4">
        <f>ROUND(SUM(G76:R76),5)</f>
        <v>3000</v>
      </c>
    </row>
    <row r="77" spans="1:19" x14ac:dyDescent="0.25">
      <c r="A77" s="1"/>
      <c r="B77" s="1"/>
      <c r="C77" s="1"/>
      <c r="D77" s="1"/>
      <c r="E77" s="1"/>
      <c r="F77" s="1" t="s">
        <v>87</v>
      </c>
      <c r="G77" s="4">
        <v>21028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/>
      <c r="N77" s="4"/>
      <c r="O77" s="4"/>
      <c r="P77" s="4"/>
      <c r="Q77" s="4"/>
      <c r="R77" s="4"/>
      <c r="S77" s="4">
        <f>ROUND(SUM(G77:R77),5)</f>
        <v>21028</v>
      </c>
    </row>
    <row r="78" spans="1:19" x14ac:dyDescent="0.25">
      <c r="A78" s="1"/>
      <c r="B78" s="1"/>
      <c r="C78" s="1"/>
      <c r="D78" s="1"/>
      <c r="E78" s="1"/>
      <c r="F78" s="1" t="s">
        <v>88</v>
      </c>
      <c r="G78" s="4">
        <v>3204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/>
      <c r="N78" s="4"/>
      <c r="O78" s="4"/>
      <c r="P78" s="4"/>
      <c r="Q78" s="4"/>
      <c r="R78" s="4"/>
      <c r="S78" s="4">
        <f>ROUND(SUM(G78:R78),5)</f>
        <v>3204</v>
      </c>
    </row>
    <row r="79" spans="1:19" x14ac:dyDescent="0.25">
      <c r="A79" s="1"/>
      <c r="B79" s="1"/>
      <c r="C79" s="1"/>
      <c r="D79" s="1"/>
      <c r="E79" s="1"/>
      <c r="F79" s="1" t="s">
        <v>89</v>
      </c>
      <c r="G79" s="4">
        <v>6741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/>
      <c r="N79" s="4"/>
      <c r="O79" s="4"/>
      <c r="P79" s="4"/>
      <c r="Q79" s="4"/>
      <c r="R79" s="4"/>
      <c r="S79" s="4">
        <f>ROUND(SUM(G79:R79),5)</f>
        <v>6741</v>
      </c>
    </row>
    <row r="80" spans="1:19" x14ac:dyDescent="0.25">
      <c r="A80" s="1"/>
      <c r="B80" s="1"/>
      <c r="C80" s="1"/>
      <c r="D80" s="1"/>
      <c r="E80" s="1"/>
      <c r="F80" s="1" t="s">
        <v>90</v>
      </c>
      <c r="G80" s="4">
        <v>7800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/>
      <c r="N80" s="4"/>
      <c r="O80" s="4"/>
      <c r="P80" s="4"/>
      <c r="Q80" s="4"/>
      <c r="R80" s="4"/>
      <c r="S80" s="4">
        <f>ROUND(SUM(G80:R80),5)</f>
        <v>7800</v>
      </c>
    </row>
    <row r="81" spans="1:19" x14ac:dyDescent="0.25">
      <c r="A81" s="1"/>
      <c r="B81" s="1"/>
      <c r="C81" s="1"/>
      <c r="D81" s="1"/>
      <c r="E81" s="1"/>
      <c r="F81" s="1" t="s">
        <v>91</v>
      </c>
      <c r="G81" s="4">
        <v>3600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/>
      <c r="N81" s="4"/>
      <c r="O81" s="4"/>
      <c r="P81" s="4"/>
      <c r="Q81" s="4"/>
      <c r="R81" s="4"/>
      <c r="S81" s="4">
        <f>ROUND(SUM(G81:R81),5)</f>
        <v>3600</v>
      </c>
    </row>
    <row r="82" spans="1:19" x14ac:dyDescent="0.25">
      <c r="A82" s="1"/>
      <c r="B82" s="1"/>
      <c r="C82" s="1"/>
      <c r="D82" s="1"/>
      <c r="E82" s="1"/>
      <c r="F82" s="1" t="s">
        <v>78</v>
      </c>
      <c r="G82" s="4">
        <v>1100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/>
      <c r="N82" s="4"/>
      <c r="O82" s="4"/>
      <c r="P82" s="4"/>
      <c r="Q82" s="4"/>
      <c r="R82" s="4"/>
      <c r="S82" s="4">
        <f>ROUND(SUM(G82:R82),5)</f>
        <v>1100</v>
      </c>
    </row>
    <row r="83" spans="1:19" x14ac:dyDescent="0.25">
      <c r="A83" s="1"/>
      <c r="B83" s="1"/>
      <c r="C83" s="1"/>
      <c r="D83" s="1"/>
      <c r="E83" s="1"/>
      <c r="F83" s="1" t="s">
        <v>92</v>
      </c>
      <c r="G83" s="4">
        <v>400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/>
      <c r="O83" s="4"/>
      <c r="P83" s="4"/>
      <c r="Q83" s="4"/>
      <c r="R83" s="4"/>
      <c r="S83" s="4">
        <f>ROUND(SUM(G83:R83),5)</f>
        <v>400</v>
      </c>
    </row>
    <row r="84" spans="1:19" x14ac:dyDescent="0.25">
      <c r="A84" s="1"/>
      <c r="B84" s="1"/>
      <c r="C84" s="1"/>
      <c r="D84" s="1"/>
      <c r="E84" s="1"/>
      <c r="F84" s="1" t="s">
        <v>93</v>
      </c>
      <c r="G84" s="4">
        <v>1600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/>
      <c r="N84" s="4"/>
      <c r="O84" s="4"/>
      <c r="P84" s="4"/>
      <c r="Q84" s="4"/>
      <c r="R84" s="4"/>
      <c r="S84" s="4">
        <f>ROUND(SUM(G84:R84),5)</f>
        <v>1600</v>
      </c>
    </row>
    <row r="85" spans="1:19" x14ac:dyDescent="0.25">
      <c r="A85" s="1"/>
      <c r="B85" s="1"/>
      <c r="C85" s="1"/>
      <c r="D85" s="1"/>
      <c r="E85" s="1"/>
      <c r="F85" s="1" t="s">
        <v>75</v>
      </c>
      <c r="G85" s="4">
        <v>1200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/>
      <c r="N85" s="4"/>
      <c r="O85" s="4"/>
      <c r="P85" s="4"/>
      <c r="Q85" s="4"/>
      <c r="R85" s="4"/>
      <c r="S85" s="4">
        <f>ROUND(SUM(G85:R85),5)</f>
        <v>1200</v>
      </c>
    </row>
    <row r="86" spans="1:19" x14ac:dyDescent="0.25">
      <c r="A86" s="1"/>
      <c r="B86" s="1"/>
      <c r="C86" s="1"/>
      <c r="D86" s="1"/>
      <c r="E86" s="1"/>
      <c r="F86" s="1" t="s">
        <v>94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/>
      <c r="N86" s="4"/>
      <c r="O86" s="4"/>
      <c r="P86" s="4"/>
      <c r="Q86" s="4"/>
      <c r="R86" s="4"/>
      <c r="S86" s="4">
        <f>ROUND(SUM(G86:R86),5)</f>
        <v>0</v>
      </c>
    </row>
    <row r="87" spans="1:19" ht="16.5" thickBot="1" x14ac:dyDescent="0.3">
      <c r="A87" s="1"/>
      <c r="B87" s="1"/>
      <c r="C87" s="1"/>
      <c r="D87" s="1"/>
      <c r="E87" s="1"/>
      <c r="F87" s="1" t="s">
        <v>95</v>
      </c>
      <c r="G87" s="7">
        <v>500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4"/>
      <c r="N87" s="4"/>
      <c r="O87" s="4"/>
      <c r="P87" s="4"/>
      <c r="Q87" s="4"/>
      <c r="R87" s="4"/>
      <c r="S87" s="7">
        <f>ROUND(SUM(G87:R87),5)</f>
        <v>500</v>
      </c>
    </row>
    <row r="88" spans="1:19" x14ac:dyDescent="0.25">
      <c r="A88" s="1"/>
      <c r="B88" s="1"/>
      <c r="C88" s="1"/>
      <c r="D88" s="1"/>
      <c r="E88" s="1" t="s">
        <v>96</v>
      </c>
      <c r="F88" s="1"/>
      <c r="G88" s="4">
        <f>ROUND(SUM(G73:G87),5)</f>
        <v>123860</v>
      </c>
      <c r="H88" s="4">
        <f>ROUND(SUM(H73:H87),5)</f>
        <v>0</v>
      </c>
      <c r="I88" s="4">
        <f>ROUND(SUM(I73:I87),5)</f>
        <v>0</v>
      </c>
      <c r="J88" s="4">
        <f>ROUND(SUM(J73:J87),5)</f>
        <v>0</v>
      </c>
      <c r="K88" s="4">
        <f>ROUND(SUM(K73:K87),5)</f>
        <v>0</v>
      </c>
      <c r="L88" s="4">
        <f>ROUND(SUM(L73:L87),5)</f>
        <v>0</v>
      </c>
      <c r="M88" s="4"/>
      <c r="N88" s="4"/>
      <c r="O88" s="4"/>
      <c r="P88" s="4"/>
      <c r="Q88" s="4"/>
      <c r="R88" s="4"/>
      <c r="S88" s="4">
        <f>ROUND(SUM(G88:R88),5)</f>
        <v>123860</v>
      </c>
    </row>
    <row r="89" spans="1:19" x14ac:dyDescent="0.25">
      <c r="A89" s="1"/>
      <c r="B89" s="1"/>
      <c r="C89" s="1"/>
      <c r="D89" s="1"/>
      <c r="E89" s="1" t="s">
        <v>97</v>
      </c>
      <c r="F89" s="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1"/>
      <c r="B90" s="1"/>
      <c r="C90" s="1"/>
      <c r="D90" s="1"/>
      <c r="E90" s="1"/>
      <c r="F90" s="1" t="s">
        <v>98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/>
      <c r="N90" s="4"/>
      <c r="O90" s="4"/>
      <c r="P90" s="4"/>
      <c r="Q90" s="4"/>
      <c r="R90" s="4"/>
      <c r="S90" s="4">
        <f>ROUND(SUM(G90:R90),5)</f>
        <v>0</v>
      </c>
    </row>
    <row r="91" spans="1:19" x14ac:dyDescent="0.25">
      <c r="A91" s="1"/>
      <c r="B91" s="1"/>
      <c r="C91" s="1"/>
      <c r="D91" s="1"/>
      <c r="E91" s="1"/>
      <c r="F91" s="1" t="s">
        <v>99</v>
      </c>
      <c r="G91" s="4"/>
      <c r="H91" s="4"/>
      <c r="I91" s="4"/>
      <c r="J91" s="4"/>
      <c r="K91" s="4"/>
      <c r="L91" s="4"/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f>ROUND(SUM(G91:R91),5)</f>
        <v>0</v>
      </c>
    </row>
    <row r="92" spans="1:19" ht="16.5" thickBot="1" x14ac:dyDescent="0.3">
      <c r="A92" s="1"/>
      <c r="B92" s="1"/>
      <c r="C92" s="1"/>
      <c r="D92" s="1"/>
      <c r="E92" s="1"/>
      <c r="F92" s="1" t="s">
        <v>100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/>
      <c r="N92" s="7"/>
      <c r="O92" s="7"/>
      <c r="P92" s="7"/>
      <c r="Q92" s="7"/>
      <c r="R92" s="7"/>
      <c r="S92" s="7">
        <f>ROUND(SUM(G92:R92),5)</f>
        <v>0</v>
      </c>
    </row>
    <row r="93" spans="1:19" x14ac:dyDescent="0.25">
      <c r="A93" s="1"/>
      <c r="B93" s="1"/>
      <c r="C93" s="1"/>
      <c r="D93" s="1"/>
      <c r="E93" s="1" t="s">
        <v>101</v>
      </c>
      <c r="F93" s="1"/>
      <c r="G93" s="4">
        <f>ROUND(SUM(G89:G92),5)</f>
        <v>0</v>
      </c>
      <c r="H93" s="4">
        <f>ROUND(SUM(H89:H92),5)</f>
        <v>0</v>
      </c>
      <c r="I93" s="4">
        <f>ROUND(SUM(I89:I92),5)</f>
        <v>0</v>
      </c>
      <c r="J93" s="4">
        <f>ROUND(SUM(J89:J92),5)</f>
        <v>0</v>
      </c>
      <c r="K93" s="4">
        <f>ROUND(SUM(K89:K92),5)</f>
        <v>0</v>
      </c>
      <c r="L93" s="4">
        <f>ROUND(SUM(L89:L92),5)</f>
        <v>0</v>
      </c>
      <c r="M93" s="4">
        <f>ROUND(SUM(M89:M92),5)</f>
        <v>0</v>
      </c>
      <c r="N93" s="4">
        <f>ROUND(SUM(N89:N92),5)</f>
        <v>0</v>
      </c>
      <c r="O93" s="4">
        <f>ROUND(SUM(O89:O92),5)</f>
        <v>0</v>
      </c>
      <c r="P93" s="4">
        <f>ROUND(SUM(P89:P92),5)</f>
        <v>0</v>
      </c>
      <c r="Q93" s="4">
        <f>ROUND(SUM(Q89:Q92),5)</f>
        <v>0</v>
      </c>
      <c r="R93" s="4">
        <f>ROUND(SUM(R89:R92),5)</f>
        <v>0</v>
      </c>
      <c r="S93" s="4">
        <f>ROUND(SUM(G93:R93),5)</f>
        <v>0</v>
      </c>
    </row>
    <row r="94" spans="1:19" x14ac:dyDescent="0.25">
      <c r="A94" s="1"/>
      <c r="B94" s="1"/>
      <c r="C94" s="1"/>
      <c r="D94" s="1"/>
      <c r="E94" s="1" t="s">
        <v>102</v>
      </c>
      <c r="F94" s="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1"/>
      <c r="B95" s="1"/>
      <c r="C95" s="1"/>
      <c r="D95" s="1"/>
      <c r="E95" s="1"/>
      <c r="F95" s="1" t="s">
        <v>103</v>
      </c>
      <c r="G95" s="4">
        <v>6900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/>
      <c r="N95" s="4"/>
      <c r="O95" s="4"/>
      <c r="P95" s="4"/>
      <c r="Q95" s="4"/>
      <c r="R95" s="4"/>
      <c r="S95" s="4">
        <f>ROUND(SUM(G95:R95),5)</f>
        <v>6900</v>
      </c>
    </row>
    <row r="96" spans="1:19" ht="16.5" thickBot="1" x14ac:dyDescent="0.3">
      <c r="A96" s="1"/>
      <c r="B96" s="1"/>
      <c r="C96" s="1"/>
      <c r="D96" s="1"/>
      <c r="E96" s="1"/>
      <c r="F96" s="1" t="s">
        <v>104</v>
      </c>
      <c r="G96" s="7">
        <v>5400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4"/>
      <c r="N96" s="4"/>
      <c r="O96" s="4"/>
      <c r="P96" s="4"/>
      <c r="Q96" s="4"/>
      <c r="R96" s="4"/>
      <c r="S96" s="7">
        <f>ROUND(SUM(G96:R96),5)</f>
        <v>5400</v>
      </c>
    </row>
    <row r="97" spans="1:19" x14ac:dyDescent="0.25">
      <c r="A97" s="1"/>
      <c r="B97" s="1"/>
      <c r="C97" s="1"/>
      <c r="D97" s="1"/>
      <c r="E97" s="1" t="s">
        <v>105</v>
      </c>
      <c r="F97" s="1"/>
      <c r="G97" s="4">
        <f>ROUND(SUM(G94:G96),5)</f>
        <v>12300</v>
      </c>
      <c r="H97" s="4">
        <f>ROUND(SUM(H94:H96),5)</f>
        <v>0</v>
      </c>
      <c r="I97" s="4">
        <f>ROUND(SUM(I94:I96),5)</f>
        <v>0</v>
      </c>
      <c r="J97" s="4">
        <f>ROUND(SUM(J94:J96),5)</f>
        <v>0</v>
      </c>
      <c r="K97" s="4">
        <f>ROUND(SUM(K94:K96),5)</f>
        <v>0</v>
      </c>
      <c r="L97" s="4">
        <f>ROUND(SUM(L94:L96),5)</f>
        <v>0</v>
      </c>
      <c r="M97" s="4"/>
      <c r="N97" s="4"/>
      <c r="O97" s="4"/>
      <c r="P97" s="4"/>
      <c r="Q97" s="4"/>
      <c r="R97" s="4"/>
      <c r="S97" s="4">
        <f>ROUND(SUM(G97:R97),5)</f>
        <v>12300</v>
      </c>
    </row>
    <row r="98" spans="1:19" x14ac:dyDescent="0.25">
      <c r="A98" s="1"/>
      <c r="B98" s="1"/>
      <c r="C98" s="1"/>
      <c r="D98" s="1"/>
      <c r="E98" s="1" t="s">
        <v>106</v>
      </c>
      <c r="F98" s="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6.5" thickBot="1" x14ac:dyDescent="0.3">
      <c r="A99" s="1"/>
      <c r="B99" s="1"/>
      <c r="C99" s="1"/>
      <c r="D99" s="1"/>
      <c r="E99" s="1"/>
      <c r="F99" s="1" t="s">
        <v>42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4"/>
      <c r="N99" s="4"/>
      <c r="O99" s="4"/>
      <c r="P99" s="4"/>
      <c r="Q99" s="4"/>
      <c r="R99" s="4"/>
      <c r="S99" s="7">
        <f>ROUND(SUM(G99:R99),5)</f>
        <v>0</v>
      </c>
    </row>
    <row r="100" spans="1:19" x14ac:dyDescent="0.25">
      <c r="A100" s="1"/>
      <c r="B100" s="1"/>
      <c r="C100" s="1"/>
      <c r="D100" s="1"/>
      <c r="E100" s="1" t="s">
        <v>107</v>
      </c>
      <c r="F100" s="1"/>
      <c r="G100" s="4">
        <f>ROUND(SUM(G98:G99),5)</f>
        <v>0</v>
      </c>
      <c r="H100" s="4">
        <f>ROUND(SUM(H98:H99),5)</f>
        <v>0</v>
      </c>
      <c r="I100" s="4">
        <f>ROUND(SUM(I98:I99),5)</f>
        <v>0</v>
      </c>
      <c r="J100" s="4">
        <f>ROUND(SUM(J98:J99),5)</f>
        <v>0</v>
      </c>
      <c r="K100" s="4">
        <f>ROUND(SUM(K98:K99),5)</f>
        <v>0</v>
      </c>
      <c r="L100" s="4">
        <f>ROUND(SUM(L98:L99),5)</f>
        <v>0</v>
      </c>
      <c r="M100" s="4"/>
      <c r="N100" s="4"/>
      <c r="O100" s="4"/>
      <c r="P100" s="4"/>
      <c r="Q100" s="4"/>
      <c r="R100" s="4"/>
      <c r="S100" s="4">
        <f>ROUND(SUM(G100:R100),5)</f>
        <v>0</v>
      </c>
    </row>
    <row r="101" spans="1:19" x14ac:dyDescent="0.25">
      <c r="A101" s="1"/>
      <c r="B101" s="1"/>
      <c r="C101" s="1"/>
      <c r="D101" s="1"/>
      <c r="E101" s="1" t="s">
        <v>108</v>
      </c>
      <c r="F101" s="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1"/>
      <c r="B102" s="1"/>
      <c r="C102" s="1"/>
      <c r="D102" s="1"/>
      <c r="E102" s="1"/>
      <c r="F102" s="1" t="s">
        <v>109</v>
      </c>
      <c r="G102" s="4">
        <v>17000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/>
      <c r="N102" s="4"/>
      <c r="O102" s="4"/>
      <c r="P102" s="4"/>
      <c r="Q102" s="4"/>
      <c r="R102" s="4"/>
      <c r="S102" s="4">
        <f>ROUND(SUM(G102:R102),5)</f>
        <v>17000</v>
      </c>
    </row>
    <row r="103" spans="1:19" x14ac:dyDescent="0.25">
      <c r="A103" s="1"/>
      <c r="B103" s="1"/>
      <c r="C103" s="1"/>
      <c r="D103" s="1"/>
      <c r="E103" s="1"/>
      <c r="F103" s="1" t="s">
        <v>110</v>
      </c>
      <c r="G103" s="4">
        <v>800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/>
      <c r="N103" s="4"/>
      <c r="O103" s="4"/>
      <c r="P103" s="4"/>
      <c r="Q103" s="4"/>
      <c r="R103" s="4"/>
      <c r="S103" s="4">
        <f>ROUND(SUM(G103:R103),5)</f>
        <v>800</v>
      </c>
    </row>
    <row r="104" spans="1:19" x14ac:dyDescent="0.25">
      <c r="A104" s="1"/>
      <c r="B104" s="1"/>
      <c r="C104" s="1"/>
      <c r="D104" s="1"/>
      <c r="E104" s="1"/>
      <c r="F104" s="1" t="s">
        <v>111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/>
      <c r="N104" s="4"/>
      <c r="O104" s="4"/>
      <c r="P104" s="4"/>
      <c r="Q104" s="4"/>
      <c r="R104" s="4"/>
      <c r="S104" s="4">
        <f>ROUND(SUM(G104:R104),5)</f>
        <v>0</v>
      </c>
    </row>
    <row r="105" spans="1:19" x14ac:dyDescent="0.25">
      <c r="A105" s="1"/>
      <c r="B105" s="1"/>
      <c r="C105" s="1"/>
      <c r="D105" s="1"/>
      <c r="E105" s="1"/>
      <c r="F105" s="1" t="s">
        <v>112</v>
      </c>
      <c r="G105" s="4">
        <v>2400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/>
      <c r="N105" s="4"/>
      <c r="O105" s="4"/>
      <c r="P105" s="4"/>
      <c r="Q105" s="4"/>
      <c r="R105" s="4"/>
      <c r="S105" s="4">
        <f>ROUND(SUM(G105:R105),5)</f>
        <v>2400</v>
      </c>
    </row>
    <row r="106" spans="1:19" x14ac:dyDescent="0.25">
      <c r="A106" s="1"/>
      <c r="B106" s="1"/>
      <c r="C106" s="1"/>
      <c r="D106" s="1"/>
      <c r="E106" s="1"/>
      <c r="F106" s="1" t="s">
        <v>113</v>
      </c>
      <c r="G106" s="4">
        <v>1000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/>
      <c r="N106" s="4"/>
      <c r="O106" s="4"/>
      <c r="P106" s="4"/>
      <c r="Q106" s="4"/>
      <c r="R106" s="4"/>
      <c r="S106" s="4">
        <f>ROUND(SUM(G106:R106),5)</f>
        <v>1000</v>
      </c>
    </row>
    <row r="107" spans="1:19" x14ac:dyDescent="0.25">
      <c r="A107" s="1"/>
      <c r="B107" s="1"/>
      <c r="C107" s="1"/>
      <c r="D107" s="1"/>
      <c r="E107" s="1"/>
      <c r="F107" s="1" t="s">
        <v>114</v>
      </c>
      <c r="G107" s="4">
        <v>2400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/>
      <c r="N107" s="4"/>
      <c r="O107" s="4"/>
      <c r="P107" s="4"/>
      <c r="Q107" s="4"/>
      <c r="R107" s="4"/>
      <c r="S107" s="4">
        <f>ROUND(SUM(G107:R107),5)</f>
        <v>2400</v>
      </c>
    </row>
    <row r="108" spans="1:19" x14ac:dyDescent="0.25">
      <c r="A108" s="1"/>
      <c r="B108" s="1"/>
      <c r="C108" s="1"/>
      <c r="D108" s="1"/>
      <c r="E108" s="1"/>
      <c r="F108" s="1" t="s">
        <v>115</v>
      </c>
      <c r="G108" s="4">
        <v>2000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/>
      <c r="N108" s="4"/>
      <c r="O108" s="4"/>
      <c r="P108" s="4"/>
      <c r="Q108" s="4"/>
      <c r="R108" s="4"/>
      <c r="S108" s="4">
        <f>ROUND(SUM(G108:R108),5)</f>
        <v>2000</v>
      </c>
    </row>
    <row r="109" spans="1:19" x14ac:dyDescent="0.25">
      <c r="A109" s="1"/>
      <c r="B109" s="1"/>
      <c r="C109" s="1"/>
      <c r="D109" s="1"/>
      <c r="E109" s="1"/>
      <c r="F109" s="1" t="s">
        <v>116</v>
      </c>
      <c r="G109" s="4">
        <v>4800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/>
      <c r="N109" s="4"/>
      <c r="O109" s="4"/>
      <c r="P109" s="4"/>
      <c r="Q109" s="4"/>
      <c r="R109" s="4"/>
      <c r="S109" s="4">
        <f>ROUND(SUM(G109:R109),5)</f>
        <v>4800</v>
      </c>
    </row>
    <row r="110" spans="1:19" x14ac:dyDescent="0.25">
      <c r="A110" s="1"/>
      <c r="B110" s="1"/>
      <c r="C110" s="1"/>
      <c r="D110" s="1"/>
      <c r="E110" s="1"/>
      <c r="F110" s="1" t="s">
        <v>75</v>
      </c>
      <c r="G110" s="4">
        <v>6000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/>
      <c r="N110" s="4"/>
      <c r="O110" s="4"/>
      <c r="P110" s="4"/>
      <c r="Q110" s="4"/>
      <c r="R110" s="4"/>
      <c r="S110" s="4">
        <f>ROUND(SUM(G110:R110),5)</f>
        <v>6000</v>
      </c>
    </row>
    <row r="111" spans="1:19" x14ac:dyDescent="0.25">
      <c r="A111" s="1"/>
      <c r="B111" s="1"/>
      <c r="C111" s="1"/>
      <c r="D111" s="1"/>
      <c r="E111" s="1"/>
      <c r="F111" s="1" t="s">
        <v>117</v>
      </c>
      <c r="G111" s="4">
        <v>1000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/>
      <c r="N111" s="4"/>
      <c r="O111" s="4"/>
      <c r="P111" s="4"/>
      <c r="Q111" s="4"/>
      <c r="R111" s="4"/>
      <c r="S111" s="4">
        <f>ROUND(SUM(G111:R111),5)</f>
        <v>1000</v>
      </c>
    </row>
    <row r="112" spans="1:19" x14ac:dyDescent="0.25">
      <c r="A112" s="1"/>
      <c r="B112" s="1"/>
      <c r="C112" s="1"/>
      <c r="D112" s="1"/>
      <c r="E112" s="1"/>
      <c r="F112" s="1" t="s">
        <v>118</v>
      </c>
      <c r="G112" s="4">
        <v>1000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/>
      <c r="N112" s="4"/>
      <c r="O112" s="4"/>
      <c r="P112" s="4"/>
      <c r="Q112" s="4"/>
      <c r="R112" s="4"/>
      <c r="S112" s="4">
        <f>ROUND(SUM(G112:R112),5)</f>
        <v>1000</v>
      </c>
    </row>
    <row r="113" spans="1:19" ht="16.5" thickBot="1" x14ac:dyDescent="0.3">
      <c r="A113" s="1"/>
      <c r="B113" s="1"/>
      <c r="C113" s="1"/>
      <c r="D113" s="1"/>
      <c r="E113" s="1"/>
      <c r="F113" s="1" t="s">
        <v>95</v>
      </c>
      <c r="G113" s="7">
        <v>600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4"/>
      <c r="N113" s="4"/>
      <c r="O113" s="4"/>
      <c r="P113" s="4"/>
      <c r="Q113" s="4"/>
      <c r="R113" s="4"/>
      <c r="S113" s="7">
        <f>ROUND(SUM(G113:R113),5)</f>
        <v>600</v>
      </c>
    </row>
    <row r="114" spans="1:19" x14ac:dyDescent="0.25">
      <c r="A114" s="1"/>
      <c r="B114" s="1"/>
      <c r="C114" s="1"/>
      <c r="D114" s="1"/>
      <c r="E114" s="1" t="s">
        <v>119</v>
      </c>
      <c r="F114" s="1"/>
      <c r="G114" s="4">
        <f>ROUND(SUM(G101:G113),5)</f>
        <v>39000</v>
      </c>
      <c r="H114" s="4">
        <f>ROUND(SUM(H101:H113),5)</f>
        <v>0</v>
      </c>
      <c r="I114" s="4">
        <f>ROUND(SUM(I101:I113),5)</f>
        <v>0</v>
      </c>
      <c r="J114" s="4">
        <f>ROUND(SUM(J101:J113),5)</f>
        <v>0</v>
      </c>
      <c r="K114" s="4">
        <f>ROUND(SUM(K101:K113),5)</f>
        <v>0</v>
      </c>
      <c r="L114" s="4">
        <f>ROUND(SUM(L101:L113),5)</f>
        <v>0</v>
      </c>
      <c r="M114" s="4"/>
      <c r="N114" s="4"/>
      <c r="O114" s="4"/>
      <c r="P114" s="4"/>
      <c r="Q114" s="4"/>
      <c r="R114" s="4"/>
      <c r="S114" s="4">
        <f>ROUND(SUM(G114:R114),5)</f>
        <v>39000</v>
      </c>
    </row>
    <row r="115" spans="1:19" x14ac:dyDescent="0.25">
      <c r="A115" s="1"/>
      <c r="B115" s="1"/>
      <c r="C115" s="1"/>
      <c r="D115" s="1"/>
      <c r="E115" s="1" t="s">
        <v>120</v>
      </c>
      <c r="F115" s="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1"/>
      <c r="B116" s="1"/>
      <c r="C116" s="1"/>
      <c r="D116" s="1"/>
      <c r="E116" s="1"/>
      <c r="F116" s="1" t="s">
        <v>121</v>
      </c>
      <c r="G116" s="4">
        <v>10500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/>
      <c r="N116" s="4"/>
      <c r="O116" s="4"/>
      <c r="P116" s="4"/>
      <c r="Q116" s="4"/>
      <c r="R116" s="4"/>
      <c r="S116" s="4">
        <f>ROUND(SUM(G116:R116),5)</f>
        <v>10500</v>
      </c>
    </row>
    <row r="117" spans="1:19" x14ac:dyDescent="0.25">
      <c r="A117" s="1"/>
      <c r="B117" s="1"/>
      <c r="C117" s="1"/>
      <c r="D117" s="1"/>
      <c r="E117" s="1"/>
      <c r="F117" s="1" t="s">
        <v>122</v>
      </c>
      <c r="G117" s="4">
        <v>1000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/>
      <c r="N117" s="4"/>
      <c r="O117" s="4"/>
      <c r="P117" s="4"/>
      <c r="Q117" s="4"/>
      <c r="R117" s="4"/>
      <c r="S117" s="4">
        <f>ROUND(SUM(G117:R117),5)</f>
        <v>1000</v>
      </c>
    </row>
    <row r="118" spans="1:19" x14ac:dyDescent="0.25">
      <c r="A118" s="1"/>
      <c r="B118" s="1"/>
      <c r="C118" s="1"/>
      <c r="D118" s="1"/>
      <c r="E118" s="1"/>
      <c r="F118" s="1" t="s">
        <v>123</v>
      </c>
      <c r="G118" s="4">
        <v>1440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/>
      <c r="N118" s="4"/>
      <c r="O118" s="4"/>
      <c r="P118" s="4"/>
      <c r="Q118" s="4"/>
      <c r="R118" s="4"/>
      <c r="S118" s="4">
        <f>ROUND(SUM(G118:R118),5)</f>
        <v>1440</v>
      </c>
    </row>
    <row r="119" spans="1:19" ht="16.5" thickBot="1" x14ac:dyDescent="0.3">
      <c r="A119" s="1"/>
      <c r="B119" s="1"/>
      <c r="C119" s="1"/>
      <c r="D119" s="1"/>
      <c r="E119" s="1"/>
      <c r="F119" s="1" t="s">
        <v>124</v>
      </c>
      <c r="G119" s="7">
        <v>750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4"/>
      <c r="N119" s="4"/>
      <c r="O119" s="4"/>
      <c r="P119" s="4"/>
      <c r="Q119" s="4"/>
      <c r="R119" s="4"/>
      <c r="S119" s="7">
        <f>ROUND(SUM(G119:R119),5)</f>
        <v>750</v>
      </c>
    </row>
    <row r="120" spans="1:19" x14ac:dyDescent="0.25">
      <c r="A120" s="1"/>
      <c r="B120" s="1"/>
      <c r="C120" s="1"/>
      <c r="D120" s="1"/>
      <c r="E120" s="1" t="s">
        <v>125</v>
      </c>
      <c r="F120" s="1"/>
      <c r="G120" s="4">
        <f>ROUND(SUM(G115:G119),5)</f>
        <v>13690</v>
      </c>
      <c r="H120" s="4">
        <f>ROUND(SUM(H115:H119),5)</f>
        <v>0</v>
      </c>
      <c r="I120" s="4">
        <f>ROUND(SUM(I115:I119),5)</f>
        <v>0</v>
      </c>
      <c r="J120" s="4">
        <f>ROUND(SUM(J115:J119),5)</f>
        <v>0</v>
      </c>
      <c r="K120" s="4">
        <f>ROUND(SUM(K115:K119),5)</f>
        <v>0</v>
      </c>
      <c r="L120" s="4">
        <f>ROUND(SUM(L115:L119),5)</f>
        <v>0</v>
      </c>
      <c r="M120" s="4"/>
      <c r="N120" s="4"/>
      <c r="O120" s="4"/>
      <c r="P120" s="4"/>
      <c r="Q120" s="4"/>
      <c r="R120" s="4"/>
      <c r="S120" s="4">
        <f>ROUND(SUM(G120:R120),5)</f>
        <v>13690</v>
      </c>
    </row>
    <row r="121" spans="1:19" x14ac:dyDescent="0.25">
      <c r="A121" s="1"/>
      <c r="B121" s="1"/>
      <c r="C121" s="1"/>
      <c r="D121" s="1"/>
      <c r="E121" s="1" t="s">
        <v>126</v>
      </c>
      <c r="F121" s="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6.5" thickBot="1" x14ac:dyDescent="0.3">
      <c r="A122" s="1"/>
      <c r="B122" s="1"/>
      <c r="C122" s="1"/>
      <c r="D122" s="1"/>
      <c r="E122" s="1"/>
      <c r="F122" s="1" t="s">
        <v>127</v>
      </c>
      <c r="G122" s="5">
        <v>1000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4"/>
      <c r="N122" s="4"/>
      <c r="O122" s="4"/>
      <c r="P122" s="4"/>
      <c r="Q122" s="4"/>
      <c r="R122" s="4"/>
      <c r="S122" s="5">
        <f>ROUND(SUM(G122:R122),5)</f>
        <v>1000</v>
      </c>
    </row>
    <row r="123" spans="1:19" ht="16.5" thickBot="1" x14ac:dyDescent="0.3">
      <c r="A123" s="1"/>
      <c r="B123" s="1"/>
      <c r="C123" s="1"/>
      <c r="D123" s="1"/>
      <c r="E123" s="1" t="s">
        <v>128</v>
      </c>
      <c r="F123" s="1"/>
      <c r="G123" s="8">
        <f>ROUND(SUM(G121:G122),5)</f>
        <v>1000</v>
      </c>
      <c r="H123" s="8">
        <f>ROUND(SUM(H121:H122),5)</f>
        <v>0</v>
      </c>
      <c r="I123" s="8">
        <f>ROUND(SUM(I121:I122),5)</f>
        <v>0</v>
      </c>
      <c r="J123" s="8">
        <f>ROUND(SUM(J121:J122),5)</f>
        <v>0</v>
      </c>
      <c r="K123" s="8">
        <f>ROUND(SUM(K121:K122),5)</f>
        <v>0</v>
      </c>
      <c r="L123" s="8">
        <f>ROUND(SUM(L121:L122),5)</f>
        <v>0</v>
      </c>
      <c r="M123" s="5"/>
      <c r="N123" s="5"/>
      <c r="O123" s="5"/>
      <c r="P123" s="5"/>
      <c r="Q123" s="5"/>
      <c r="R123" s="5"/>
      <c r="S123" s="8">
        <f>ROUND(SUM(G123:R123),5)</f>
        <v>1000</v>
      </c>
    </row>
    <row r="124" spans="1:19" ht="16.5" thickBot="1" x14ac:dyDescent="0.3">
      <c r="A124" s="1"/>
      <c r="B124" s="1"/>
      <c r="C124" s="1"/>
      <c r="D124" s="1" t="s">
        <v>129</v>
      </c>
      <c r="E124" s="1"/>
      <c r="F124" s="1"/>
      <c r="G124" s="6">
        <f>ROUND(SUM(G17:G18)+G46+G49+G57+G61+G66+G69+G72+G88+G93+G97+G100+G114+G120+G123,5)</f>
        <v>727382</v>
      </c>
      <c r="H124" s="6">
        <f>ROUND(SUM(H17:H18)+H46+H49+H57+H61+H66+H69+H72+H88+H93+H97+H100+H114+H120+H123,5)</f>
        <v>0</v>
      </c>
      <c r="I124" s="6">
        <f>ROUND(SUM(I17:I18)+I46+I49+I57+I61+I66+I69+I72+I88+I93+I97+I100+I114+I120+I123,5)</f>
        <v>0</v>
      </c>
      <c r="J124" s="6">
        <f>ROUND(SUM(J17:J18)+J46+J49+J57+J61+J66+J69+J72+J88+J93+J97+J100+J114+J120+J123,5)</f>
        <v>0</v>
      </c>
      <c r="K124" s="6">
        <f>ROUND(SUM(K17:K18)+K46+K49+K57+K61+K66+K69+K72+K88+K93+K97+K100+K114+K120+K123,5)</f>
        <v>0</v>
      </c>
      <c r="L124" s="6">
        <f>ROUND(SUM(L17:L18)+L46+L49+L57+L61+L66+L69+L72+L88+L93+L97+L100+L114+L120+L123,5)</f>
        <v>0</v>
      </c>
      <c r="M124" s="6">
        <f>ROUND(SUM(M17:M18)+M46+M49+M57+M61+M66+M69+M72+M88+M93+M97+M100+M114+M120+M123,5)</f>
        <v>0</v>
      </c>
      <c r="N124" s="6">
        <f>ROUND(SUM(N17:N18)+N46+N49+N57+N61+N66+N69+N72+N88+N93+N97+N100+N114+N120+N123,5)</f>
        <v>0</v>
      </c>
      <c r="O124" s="6">
        <f>ROUND(SUM(O17:O18)+O46+O49+O57+O61+O66+O69+O72+O88+O93+O97+O100+O114+O120+O123,5)</f>
        <v>0</v>
      </c>
      <c r="P124" s="6">
        <f>ROUND(SUM(P17:P18)+P46+P49+P57+P61+P66+P69+P72+P88+P93+P97+P100+P114+P120+P123,5)</f>
        <v>0</v>
      </c>
      <c r="Q124" s="6">
        <f>ROUND(SUM(Q17:Q18)+Q46+Q49+Q57+Q61+Q66+Q69+Q72+Q88+Q93+Q97+Q100+Q114+Q120+Q123,5)</f>
        <v>0</v>
      </c>
      <c r="R124" s="6">
        <f>ROUND(SUM(R17:R18)+R46+R49+R57+R61+R66+R69+R72+R88+R93+R97+R100+R114+R120+R123,5)</f>
        <v>0</v>
      </c>
      <c r="S124" s="6">
        <f>ROUND(SUM(G124:R124),5)</f>
        <v>727382</v>
      </c>
    </row>
    <row r="125" spans="1:19" x14ac:dyDescent="0.25">
      <c r="A125" s="1"/>
      <c r="B125" s="1" t="s">
        <v>130</v>
      </c>
      <c r="C125" s="1"/>
      <c r="D125" s="1"/>
      <c r="E125" s="1"/>
      <c r="F125" s="1"/>
      <c r="G125" s="4">
        <f>ROUND(G3+G16-G124,5)</f>
        <v>48993</v>
      </c>
      <c r="H125" s="4">
        <f>ROUND(H3+H16-H124,5)</f>
        <v>0</v>
      </c>
      <c r="I125" s="4">
        <f>ROUND(I3+I16-I124,5)</f>
        <v>0</v>
      </c>
      <c r="J125" s="4">
        <f>ROUND(J3+J16-J124,5)</f>
        <v>0</v>
      </c>
      <c r="K125" s="4">
        <f>ROUND(K3+K16-K124,5)</f>
        <v>0</v>
      </c>
      <c r="L125" s="4">
        <f>ROUND(L3+L16-L124,5)</f>
        <v>0</v>
      </c>
      <c r="M125" s="4">
        <f>ROUND(M3+M16-M124,5)</f>
        <v>0</v>
      </c>
      <c r="N125" s="4">
        <f>ROUND(N3+N16-N124,5)</f>
        <v>0</v>
      </c>
      <c r="O125" s="4">
        <f>ROUND(O3+O16-O124,5)</f>
        <v>0</v>
      </c>
      <c r="P125" s="4">
        <f>ROUND(P3+P16-P124,5)</f>
        <v>0</v>
      </c>
      <c r="Q125" s="4">
        <f>ROUND(Q3+Q16-Q124,5)</f>
        <v>0</v>
      </c>
      <c r="R125" s="4">
        <f>ROUND(R3+R16-R124,5)</f>
        <v>0</v>
      </c>
      <c r="S125" s="4">
        <f>ROUND(SUM(G125:R125),5)</f>
        <v>48993</v>
      </c>
    </row>
    <row r="126" spans="1:19" x14ac:dyDescent="0.25">
      <c r="A126" s="1"/>
      <c r="B126" s="1" t="s">
        <v>131</v>
      </c>
      <c r="C126" s="1"/>
      <c r="D126" s="1"/>
      <c r="E126" s="1"/>
      <c r="F126" s="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1"/>
      <c r="B127" s="1"/>
      <c r="C127" s="1" t="s">
        <v>132</v>
      </c>
      <c r="D127" s="1"/>
      <c r="E127" s="1"/>
      <c r="F127" s="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1"/>
      <c r="B128" s="1"/>
      <c r="C128" s="1"/>
      <c r="D128" s="1" t="s">
        <v>133</v>
      </c>
      <c r="E128" s="1"/>
      <c r="F128" s="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1"/>
      <c r="B129" s="1"/>
      <c r="C129" s="1"/>
      <c r="D129" s="1"/>
      <c r="E129" s="1" t="s">
        <v>134</v>
      </c>
      <c r="F129" s="1"/>
      <c r="G129" s="4">
        <v>24000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/>
      <c r="N129" s="4"/>
      <c r="O129" s="4"/>
      <c r="P129" s="4"/>
      <c r="Q129" s="4"/>
      <c r="R129" s="4"/>
      <c r="S129" s="4">
        <f>ROUND(SUM(G129:R129),5)</f>
        <v>24000</v>
      </c>
    </row>
    <row r="130" spans="1:19" ht="16.5" thickBot="1" x14ac:dyDescent="0.3">
      <c r="A130" s="1"/>
      <c r="B130" s="1"/>
      <c r="C130" s="1"/>
      <c r="D130" s="1"/>
      <c r="E130" s="1" t="s">
        <v>135</v>
      </c>
      <c r="F130" s="1"/>
      <c r="G130" s="5">
        <v>14400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4"/>
      <c r="N130" s="4"/>
      <c r="O130" s="4"/>
      <c r="P130" s="4"/>
      <c r="Q130" s="4"/>
      <c r="R130" s="4"/>
      <c r="S130" s="5">
        <f>ROUND(SUM(G130:R130),5)</f>
        <v>14400</v>
      </c>
    </row>
    <row r="131" spans="1:19" ht="16.5" thickBot="1" x14ac:dyDescent="0.3">
      <c r="A131" s="1"/>
      <c r="B131" s="1"/>
      <c r="C131" s="1"/>
      <c r="D131" s="1" t="s">
        <v>136</v>
      </c>
      <c r="E131" s="1"/>
      <c r="F131" s="1"/>
      <c r="G131" s="8">
        <f>ROUND(SUM(G128:G130),5)</f>
        <v>38400</v>
      </c>
      <c r="H131" s="8">
        <f>ROUND(SUM(H128:H130),5)</f>
        <v>0</v>
      </c>
      <c r="I131" s="8">
        <f>ROUND(SUM(I128:I130),5)</f>
        <v>0</v>
      </c>
      <c r="J131" s="8">
        <f>ROUND(SUM(J128:J130),5)</f>
        <v>0</v>
      </c>
      <c r="K131" s="8">
        <f>ROUND(SUM(K128:K130),5)</f>
        <v>0</v>
      </c>
      <c r="L131" s="8">
        <f>ROUND(SUM(L128:L130),5)</f>
        <v>0</v>
      </c>
      <c r="M131" s="4"/>
      <c r="N131" s="4"/>
      <c r="O131" s="4"/>
      <c r="P131" s="4"/>
      <c r="Q131" s="4"/>
      <c r="R131" s="4"/>
      <c r="S131" s="8">
        <f>ROUND(SUM(G131:R131),5)</f>
        <v>38400</v>
      </c>
    </row>
    <row r="132" spans="1:19" ht="16.5" thickBot="1" x14ac:dyDescent="0.3">
      <c r="A132" s="1"/>
      <c r="B132" s="1"/>
      <c r="C132" s="1" t="s">
        <v>137</v>
      </c>
      <c r="D132" s="1"/>
      <c r="E132" s="1"/>
      <c r="F132" s="1"/>
      <c r="G132" s="8">
        <f>ROUND(G127+G131,5)</f>
        <v>38400</v>
      </c>
      <c r="H132" s="8">
        <f>ROUND(H127+H131,5)</f>
        <v>0</v>
      </c>
      <c r="I132" s="8">
        <f>ROUND(I127+I131,5)</f>
        <v>0</v>
      </c>
      <c r="J132" s="8">
        <f>ROUND(J127+J131,5)</f>
        <v>0</v>
      </c>
      <c r="K132" s="8">
        <f>ROUND(K127+K131,5)</f>
        <v>0</v>
      </c>
      <c r="L132" s="8">
        <f>ROUND(L127+L131,5)</f>
        <v>0</v>
      </c>
      <c r="M132" s="5"/>
      <c r="N132" s="5"/>
      <c r="O132" s="5"/>
      <c r="P132" s="5"/>
      <c r="Q132" s="5"/>
      <c r="R132" s="5"/>
      <c r="S132" s="8">
        <f>ROUND(SUM(G132:R132),5)</f>
        <v>38400</v>
      </c>
    </row>
    <row r="133" spans="1:19" ht="16.5" thickBot="1" x14ac:dyDescent="0.3">
      <c r="A133" s="1"/>
      <c r="B133" s="1" t="s">
        <v>138</v>
      </c>
      <c r="C133" s="1"/>
      <c r="D133" s="1"/>
      <c r="E133" s="1"/>
      <c r="F133" s="1"/>
      <c r="G133" s="8">
        <f>ROUND(G126-G132,5)</f>
        <v>-38400</v>
      </c>
      <c r="H133" s="8">
        <f>ROUND(H126-H132,5)</f>
        <v>0</v>
      </c>
      <c r="I133" s="8">
        <f>ROUND(I126-I132,5)</f>
        <v>0</v>
      </c>
      <c r="J133" s="8">
        <f>ROUND(J126-J132,5)</f>
        <v>0</v>
      </c>
      <c r="K133" s="8">
        <f>ROUND(K126-K132,5)</f>
        <v>0</v>
      </c>
      <c r="L133" s="8">
        <f>ROUND(L126-L132,5)</f>
        <v>0</v>
      </c>
      <c r="M133" s="8">
        <f>ROUND(M126-M132,5)</f>
        <v>0</v>
      </c>
      <c r="N133" s="8">
        <f>ROUND(N126-N132,5)</f>
        <v>0</v>
      </c>
      <c r="O133" s="8">
        <f>ROUND(O126-O132,5)</f>
        <v>0</v>
      </c>
      <c r="P133" s="8">
        <f>ROUND(P126-P132,5)</f>
        <v>0</v>
      </c>
      <c r="Q133" s="8">
        <f>ROUND(Q126-Q132,5)</f>
        <v>0</v>
      </c>
      <c r="R133" s="8">
        <f>ROUND(R126-R132,5)</f>
        <v>0</v>
      </c>
      <c r="S133" s="8">
        <f>ROUND(SUM(G133:R133),5)</f>
        <v>-38400</v>
      </c>
    </row>
    <row r="134" spans="1:19" s="10" customFormat="1" ht="16.5" thickBot="1" x14ac:dyDescent="0.3">
      <c r="A134" s="1" t="s">
        <v>139</v>
      </c>
      <c r="B134" s="1"/>
      <c r="C134" s="1"/>
      <c r="D134" s="1"/>
      <c r="E134" s="1"/>
      <c r="F134" s="1"/>
      <c r="G134" s="9">
        <f>ROUND(G125+G133,5)</f>
        <v>10593</v>
      </c>
      <c r="H134" s="9">
        <f>ROUND(H125+H133,5)</f>
        <v>0</v>
      </c>
      <c r="I134" s="9">
        <f>ROUND(I125+I133,5)</f>
        <v>0</v>
      </c>
      <c r="J134" s="9">
        <f>ROUND(J125+J133,5)</f>
        <v>0</v>
      </c>
      <c r="K134" s="9">
        <f>ROUND(K125+K133,5)</f>
        <v>0</v>
      </c>
      <c r="L134" s="9">
        <f>ROUND(L125+L133,5)</f>
        <v>0</v>
      </c>
      <c r="M134" s="9">
        <f>ROUND(M125+M133,5)</f>
        <v>0</v>
      </c>
      <c r="N134" s="9">
        <f>ROUND(N125+N133,5)</f>
        <v>0</v>
      </c>
      <c r="O134" s="9">
        <f>ROUND(O125+O133,5)</f>
        <v>0</v>
      </c>
      <c r="P134" s="9">
        <f>ROUND(P125+P133,5)</f>
        <v>0</v>
      </c>
      <c r="Q134" s="9">
        <f>ROUND(Q125+Q133,5)</f>
        <v>0</v>
      </c>
      <c r="R134" s="9">
        <f>ROUND(R125+R133,5)</f>
        <v>0</v>
      </c>
      <c r="S134" s="9">
        <f>ROUND(SUM(G134:R134),5)</f>
        <v>10593</v>
      </c>
    </row>
    <row r="135" spans="1:19" ht="16.5" thickTop="1" x14ac:dyDescent="0.25"/>
  </sheetData>
  <pageMargins left="0.7" right="0.7" top="0.75" bottom="0.75" header="0.1" footer="0.3"/>
  <pageSetup scale="45" orientation="landscape" r:id="rId1"/>
  <headerFooter>
    <oddHeader>&amp;C&amp;"Times New Roman,Bold"&amp;14 HLA, Inc.
 Budget Overview
 July 2016-June 2017
Totals 
March 1, 2016</oddHeader>
    <oddFooter>&amp;C&amp;"Times New Roman,Regular"&amp;12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Egan</dc:creator>
  <cp:lastModifiedBy>Anni Egan</cp:lastModifiedBy>
  <cp:lastPrinted>2016-03-08T22:23:28Z</cp:lastPrinted>
  <dcterms:created xsi:type="dcterms:W3CDTF">2016-03-08T22:19:12Z</dcterms:created>
  <dcterms:modified xsi:type="dcterms:W3CDTF">2016-03-08T22:24:09Z</dcterms:modified>
</cp:coreProperties>
</file>