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i\Google Drive\My Documents\Budgets 17 18\"/>
    </mc:Choice>
  </mc:AlternateContent>
  <bookViews>
    <workbookView xWindow="0" yWindow="0" windowWidth="15345" windowHeight="6105" activeTab="1"/>
  </bookViews>
  <sheets>
    <sheet name="QuickBooks Export Tips" sheetId="2" r:id="rId1"/>
    <sheet name="Sheet1" sheetId="1" r:id="rId2"/>
  </sheets>
  <definedNames>
    <definedName name="_xlnm.Print_Titles" localSheetId="1">Sheet1!$A:$F,Sheet1!$1:$2</definedName>
    <definedName name="QB_COLUMN_290" localSheetId="1" hidden="1">Sheet1!$S$1</definedName>
    <definedName name="QB_COLUMN_76201" localSheetId="1" hidden="1">Sheet1!$G$2</definedName>
    <definedName name="QB_COLUMN_762010" localSheetId="1" hidden="1">Sheet1!$P$2</definedName>
    <definedName name="QB_COLUMN_762011" localSheetId="1" hidden="1">Sheet1!$Q$2</definedName>
    <definedName name="QB_COLUMN_762012" localSheetId="1" hidden="1">Sheet1!$R$2</definedName>
    <definedName name="QB_COLUMN_76202" localSheetId="1" hidden="1">Sheet1!$H$2</definedName>
    <definedName name="QB_COLUMN_76203" localSheetId="1" hidden="1">Sheet1!$I$2</definedName>
    <definedName name="QB_COLUMN_76204" localSheetId="1" hidden="1">Sheet1!$J$2</definedName>
    <definedName name="QB_COLUMN_76205" localSheetId="1" hidden="1">Sheet1!$K$2</definedName>
    <definedName name="QB_COLUMN_76206" localSheetId="1" hidden="1">Sheet1!$L$2</definedName>
    <definedName name="QB_COLUMN_76207" localSheetId="1" hidden="1">Sheet1!$M$2</definedName>
    <definedName name="QB_COLUMN_76208" localSheetId="1" hidden="1">Sheet1!$N$2</definedName>
    <definedName name="QB_COLUMN_76209" localSheetId="1" hidden="1">Sheet1!$O$2</definedName>
    <definedName name="QB_COLUMN_76300" localSheetId="1" hidden="1">Sheet1!$S$2</definedName>
    <definedName name="QB_DATA_0" localSheetId="1" hidden="1">Sheet1!$5:$5,Sheet1!$6:$6,Sheet1!$7:$7,Sheet1!$8:$8,Sheet1!$9:$9,Sheet1!$10:$10,Sheet1!$11:$11,Sheet1!$12:$12,Sheet1!$13:$13,Sheet1!$14:$14,Sheet1!$15:$15,Sheet1!$16:$16,Sheet1!$17:$17,Sheet1!$21:$21,Sheet1!$23:$23,Sheet1!$24:$24</definedName>
    <definedName name="QB_DATA_1" localSheetId="1" hidden="1">Sheet1!$25:$25,Sheet1!$26:$26,Sheet1!$27:$27,Sheet1!$28:$28,Sheet1!$29:$29,Sheet1!$30:$30,Sheet1!$31:$31,Sheet1!$32:$32,Sheet1!$33:$33,Sheet1!$34:$34,Sheet1!$35:$35,Sheet1!$36:$36,Sheet1!$37:$37,Sheet1!$38:$38,Sheet1!$39:$39,Sheet1!$40:$40</definedName>
    <definedName name="QB_DATA_2" localSheetId="1" hidden="1">Sheet1!$41:$41,Sheet1!$42:$42,Sheet1!$43:$43,Sheet1!$44:$44,Sheet1!$45:$45,Sheet1!$46:$46,Sheet1!$47:$47,Sheet1!$48:$48,Sheet1!$49:$49,Sheet1!$50:$50,Sheet1!$51:$51,Sheet1!$52:$52,Sheet1!$53:$53,Sheet1!$54:$54,Sheet1!$55:$55,Sheet1!$58:$58</definedName>
    <definedName name="QB_DATA_3" localSheetId="1" hidden="1">Sheet1!$61:$61,Sheet1!$62:$62,Sheet1!$63:$63,Sheet1!$64:$64,Sheet1!$65:$65,Sheet1!$66:$66,Sheet1!$69:$69,Sheet1!$70:$70,Sheet1!$73:$73,Sheet1!$76:$76,Sheet1!$77:$77,Sheet1!$78:$78,Sheet1!$79:$79,Sheet1!$82:$82,Sheet1!$85:$85,Sheet1!$86:$86</definedName>
    <definedName name="QB_DATA_4" localSheetId="1" hidden="1">Sheet1!$87:$87,Sheet1!$88:$88,Sheet1!$89:$89,Sheet1!$91:$91,Sheet1!$93:$93,Sheet1!$94:$94,Sheet1!$95:$95,Sheet1!$98:$98,Sheet1!$99:$99,Sheet1!$100:$100,Sheet1!$101:$101,Sheet1!$102:$102,Sheet1!$103:$103,Sheet1!$104:$104,Sheet1!$105:$105,Sheet1!$106:$106</definedName>
    <definedName name="QB_DATA_5" localSheetId="1" hidden="1">Sheet1!$107:$107,Sheet1!$108:$108,Sheet1!$109:$109,Sheet1!$110:$110,Sheet1!$111:$111,Sheet1!$112:$112,Sheet1!$113:$113,Sheet1!$114:$114,Sheet1!$115:$115,Sheet1!$116:$116,Sheet1!$117:$117,Sheet1!$118:$118,Sheet1!$119:$119,Sheet1!$120:$120,Sheet1!$121:$121,Sheet1!$122:$122</definedName>
    <definedName name="QB_DATA_6" localSheetId="1" hidden="1">Sheet1!$123:$123,Sheet1!$126:$126,Sheet1!$127:$127,Sheet1!$128:$128,Sheet1!$131:$131,Sheet1!$132:$132,Sheet1!$135:$135,Sheet1!$136:$136,Sheet1!$137:$137,Sheet1!$140:$140,Sheet1!$141:$141,Sheet1!$142:$142,Sheet1!$143:$143,Sheet1!$144:$144,Sheet1!$145:$145,Sheet1!$146:$146</definedName>
    <definedName name="QB_DATA_7" localSheetId="1" hidden="1">Sheet1!$147:$147,Sheet1!$148:$148,Sheet1!$149:$149,Sheet1!$150:$150,Sheet1!$151:$151,Sheet1!$152:$152,Sheet1!$155:$155,Sheet1!$156:$156,Sheet1!$157:$157,Sheet1!$158:$158,Sheet1!$159:$159,Sheet1!$162:$162,Sheet1!$163:$163,Sheet1!$170:$170,Sheet1!$171:$171</definedName>
    <definedName name="QB_FORMULA_0" localSheetId="1" hidden="1">Sheet1!$S$5,Sheet1!$S$6,Sheet1!$S$7,Sheet1!$S$8,Sheet1!$S$9,Sheet1!$S$10,Sheet1!$S$11,Sheet1!$S$12,Sheet1!$S$13,Sheet1!$S$14,Sheet1!$S$15,Sheet1!$S$16,Sheet1!$S$17,Sheet1!$G$18,Sheet1!$H$18,Sheet1!$I$18</definedName>
    <definedName name="QB_FORMULA_1" localSheetId="1" hidden="1">Sheet1!$J$18,Sheet1!$K$18,Sheet1!$L$18,Sheet1!$M$18,Sheet1!$N$18,Sheet1!$O$18,Sheet1!$P$18,Sheet1!$Q$18,Sheet1!$R$18,Sheet1!$S$18,Sheet1!$G$19,Sheet1!$H$19,Sheet1!$I$19,Sheet1!$J$19,Sheet1!$K$19,Sheet1!$L$19</definedName>
    <definedName name="QB_FORMULA_10" localSheetId="1" hidden="1">Sheet1!$O$80,Sheet1!$P$80,Sheet1!$Q$80,Sheet1!$R$80,Sheet1!$S$80,Sheet1!$S$82,Sheet1!$G$83,Sheet1!$H$83,Sheet1!$I$83,Sheet1!$J$83,Sheet1!$K$83,Sheet1!$L$83,Sheet1!$S$83,Sheet1!$S$85,Sheet1!$S$86,Sheet1!$S$87</definedName>
    <definedName name="QB_FORMULA_11" localSheetId="1" hidden="1">Sheet1!$S$88,Sheet1!$S$89,Sheet1!$G$90,Sheet1!$H$90,Sheet1!$I$90,Sheet1!$J$90,Sheet1!$K$90,Sheet1!$L$90,Sheet1!$M$90,Sheet1!$N$90,Sheet1!$O$90,Sheet1!$P$90,Sheet1!$Q$90,Sheet1!$R$90,Sheet1!$S$90,Sheet1!$S$91</definedName>
    <definedName name="QB_FORMULA_12" localSheetId="1" hidden="1">Sheet1!$S$93,Sheet1!$S$94,Sheet1!$S$95,Sheet1!$G$96,Sheet1!$H$96,Sheet1!$I$96,Sheet1!$J$96,Sheet1!$K$96,Sheet1!$L$96,Sheet1!$M$96,Sheet1!$N$96,Sheet1!$O$96,Sheet1!$P$96,Sheet1!$Q$96,Sheet1!$R$96,Sheet1!$S$96</definedName>
    <definedName name="QB_FORMULA_13" localSheetId="1" hidden="1">Sheet1!$S$98,Sheet1!$S$99,Sheet1!$S$100,Sheet1!$S$101,Sheet1!$S$102,Sheet1!$S$103,Sheet1!$S$104,Sheet1!$S$105,Sheet1!$S$106,Sheet1!$S$107,Sheet1!$S$108,Sheet1!$S$109,Sheet1!$S$110,Sheet1!$S$111,Sheet1!$S$112,Sheet1!$S$113</definedName>
    <definedName name="QB_FORMULA_14" localSheetId="1" hidden="1">Sheet1!$S$114,Sheet1!$S$115,Sheet1!$S$116,Sheet1!$S$117,Sheet1!$S$118,Sheet1!$S$119,Sheet1!$S$120,Sheet1!$S$121,Sheet1!$S$122,Sheet1!$S$123,Sheet1!$G$124,Sheet1!$H$124,Sheet1!$I$124,Sheet1!$J$124,Sheet1!$K$124,Sheet1!$L$124</definedName>
    <definedName name="QB_FORMULA_15" localSheetId="1" hidden="1">Sheet1!$M$124,Sheet1!$N$124,Sheet1!$O$124,Sheet1!$P$124,Sheet1!$Q$124,Sheet1!$R$124,Sheet1!$S$124,Sheet1!$S$126,Sheet1!$S$127,Sheet1!$S$128,Sheet1!$G$129,Sheet1!$H$129,Sheet1!$I$129,Sheet1!$J$129,Sheet1!$K$129,Sheet1!$L$129</definedName>
    <definedName name="QB_FORMULA_16" localSheetId="1" hidden="1">Sheet1!$S$129,Sheet1!$S$131,Sheet1!$S$132,Sheet1!$G$133,Sheet1!$H$133,Sheet1!$I$133,Sheet1!$J$133,Sheet1!$K$133,Sheet1!$L$133,Sheet1!$M$133,Sheet1!$N$133,Sheet1!$O$133,Sheet1!$P$133,Sheet1!$Q$133,Sheet1!$R$133,Sheet1!$S$133</definedName>
    <definedName name="QB_FORMULA_17" localSheetId="1" hidden="1">Sheet1!$S$135,Sheet1!$S$136,Sheet1!$S$137,Sheet1!$G$138,Sheet1!$H$138,Sheet1!$I$138,Sheet1!$J$138,Sheet1!$K$138,Sheet1!$L$138,Sheet1!$M$138,Sheet1!$N$138,Sheet1!$O$138,Sheet1!$P$138,Sheet1!$Q$138,Sheet1!$R$138,Sheet1!$S$138</definedName>
    <definedName name="QB_FORMULA_18" localSheetId="1" hidden="1">Sheet1!$S$140,Sheet1!$S$141,Sheet1!$S$142,Sheet1!$S$143,Sheet1!$S$144,Sheet1!$S$145,Sheet1!$S$146,Sheet1!$S$147,Sheet1!$S$148,Sheet1!$S$149,Sheet1!$S$150,Sheet1!$S$151,Sheet1!$S$152,Sheet1!$G$153,Sheet1!$H$153,Sheet1!$I$153</definedName>
    <definedName name="QB_FORMULA_19" localSheetId="1" hidden="1">Sheet1!$J$153,Sheet1!$K$153,Sheet1!$L$153,Sheet1!$M$153,Sheet1!$N$153,Sheet1!$O$153,Sheet1!$P$153,Sheet1!$Q$153,Sheet1!$R$153,Sheet1!$S$153,Sheet1!$S$155,Sheet1!$S$156,Sheet1!$S$157,Sheet1!$S$158,Sheet1!$S$159,Sheet1!$G$160</definedName>
    <definedName name="QB_FORMULA_2" localSheetId="1" hidden="1">Sheet1!$M$19,Sheet1!$N$19,Sheet1!$O$19,Sheet1!$P$19,Sheet1!$Q$19,Sheet1!$R$19,Sheet1!$S$19,Sheet1!$S$21,Sheet1!$S$23,Sheet1!$S$24,Sheet1!$S$25,Sheet1!$S$26,Sheet1!$S$27,Sheet1!$S$28,Sheet1!$S$29,Sheet1!$S$30</definedName>
    <definedName name="QB_FORMULA_20" localSheetId="1" hidden="1">Sheet1!$H$160,Sheet1!$I$160,Sheet1!$J$160,Sheet1!$K$160,Sheet1!$L$160,Sheet1!$M$160,Sheet1!$N$160,Sheet1!$O$160,Sheet1!$P$160,Sheet1!$Q$160,Sheet1!$R$160,Sheet1!$S$160,Sheet1!$S$162,Sheet1!$S$163,Sheet1!$G$164,Sheet1!$H$164</definedName>
    <definedName name="QB_FORMULA_21" localSheetId="1" hidden="1">Sheet1!$I$164,Sheet1!$J$164,Sheet1!$K$164,Sheet1!$L$164,Sheet1!$M$164,Sheet1!$N$164,Sheet1!$O$164,Sheet1!$P$164,Sheet1!$Q$164,Sheet1!$R$164,Sheet1!$S$164,Sheet1!$G$165,Sheet1!$H$165,Sheet1!$I$165,Sheet1!$J$165,Sheet1!$K$165</definedName>
    <definedName name="QB_FORMULA_22" localSheetId="1" hidden="1">Sheet1!$L$165,Sheet1!$M$165,Sheet1!$N$165,Sheet1!$O$165,Sheet1!$P$165,Sheet1!$Q$165,Sheet1!$R$165,Sheet1!$S$165,Sheet1!$G$166,Sheet1!$H$166,Sheet1!$I$166,Sheet1!$J$166,Sheet1!$K$166,Sheet1!$L$166,Sheet1!$M$166,Sheet1!$N$166</definedName>
    <definedName name="QB_FORMULA_23" localSheetId="1" hidden="1">Sheet1!$O$166,Sheet1!$P$166,Sheet1!$Q$166,Sheet1!$R$166,Sheet1!$S$166,Sheet1!$S$170,Sheet1!$S$171,Sheet1!$G$172,Sheet1!$H$172,Sheet1!$I$172,Sheet1!$J$172,Sheet1!$K$172,Sheet1!$L$172,Sheet1!$M$172,Sheet1!$N$172,Sheet1!$O$172</definedName>
    <definedName name="QB_FORMULA_24" localSheetId="1" hidden="1">Sheet1!$P$172,Sheet1!$Q$172,Sheet1!$R$172,Sheet1!$S$172,Sheet1!$G$173,Sheet1!$H$173,Sheet1!$I$173,Sheet1!$J$173,Sheet1!$K$173,Sheet1!$L$173,Sheet1!$M$173,Sheet1!$N$173,Sheet1!$O$173,Sheet1!$P$173,Sheet1!$Q$173,Sheet1!$R$173</definedName>
    <definedName name="QB_FORMULA_25" localSheetId="1" hidden="1">Sheet1!$S$173,Sheet1!$G$174,Sheet1!$H$174,Sheet1!$I$174,Sheet1!$J$174,Sheet1!$K$174,Sheet1!$L$174,Sheet1!$M$174,Sheet1!$N$174,Sheet1!$O$174,Sheet1!$P$174,Sheet1!$Q$174,Sheet1!$R$174,Sheet1!$S$174,Sheet1!$G$175,Sheet1!$H$175</definedName>
    <definedName name="QB_FORMULA_26" localSheetId="1" hidden="1">Sheet1!$I$175,Sheet1!$J$175,Sheet1!$K$175,Sheet1!$L$175,Sheet1!$M$175,Sheet1!$N$175,Sheet1!$O$175,Sheet1!$P$175,Sheet1!$Q$175,Sheet1!$R$175,Sheet1!$S$175</definedName>
    <definedName name="QB_FORMULA_3" localSheetId="1" hidden="1">Sheet1!$S$31,Sheet1!$S$32,Sheet1!$S$33,Sheet1!$S$34,Sheet1!$S$35,Sheet1!$S$36,Sheet1!$S$37,Sheet1!$S$38,Sheet1!$S$39,Sheet1!$S$40,Sheet1!$S$41,Sheet1!$S$42,Sheet1!$S$43,Sheet1!$S$44,Sheet1!$S$45,Sheet1!$S$46</definedName>
    <definedName name="QB_FORMULA_4" localSheetId="1" hidden="1">Sheet1!$S$47,Sheet1!$S$48,Sheet1!$S$49,Sheet1!$S$50,Sheet1!$S$51,Sheet1!$S$52,Sheet1!$S$53,Sheet1!$S$54,Sheet1!$S$55,Sheet1!$G$56,Sheet1!$H$56,Sheet1!$I$56,Sheet1!$J$56,Sheet1!$K$56,Sheet1!$L$56,Sheet1!$M$56</definedName>
    <definedName name="QB_FORMULA_5" localSheetId="1" hidden="1">Sheet1!$N$56,Sheet1!$O$56,Sheet1!$P$56,Sheet1!$Q$56,Sheet1!$R$56,Sheet1!$S$56,Sheet1!$S$58,Sheet1!$G$59,Sheet1!$H$59,Sheet1!$I$59,Sheet1!$J$59,Sheet1!$K$59,Sheet1!$L$59,Sheet1!$M$59,Sheet1!$N$59,Sheet1!$O$59</definedName>
    <definedName name="QB_FORMULA_6" localSheetId="1" hidden="1">Sheet1!$P$59,Sheet1!$Q$59,Sheet1!$R$59,Sheet1!$S$59,Sheet1!$S$61,Sheet1!$S$62,Sheet1!$S$63,Sheet1!$S$64,Sheet1!$S$65,Sheet1!$S$66,Sheet1!$G$67,Sheet1!$H$67,Sheet1!$I$67,Sheet1!$J$67,Sheet1!$K$67,Sheet1!$L$67</definedName>
    <definedName name="QB_FORMULA_7" localSheetId="1" hidden="1">Sheet1!$M$67,Sheet1!$N$67,Sheet1!$O$67,Sheet1!$P$67,Sheet1!$Q$67,Sheet1!$R$67,Sheet1!$S$67,Sheet1!$S$69,Sheet1!$S$70,Sheet1!$G$71,Sheet1!$H$71,Sheet1!$I$71,Sheet1!$J$71,Sheet1!$K$71,Sheet1!$L$71,Sheet1!$M$71</definedName>
    <definedName name="QB_FORMULA_8" localSheetId="1" hidden="1">Sheet1!$N$71,Sheet1!$O$71,Sheet1!$P$71,Sheet1!$Q$71,Sheet1!$R$71,Sheet1!$S$71,Sheet1!$S$73,Sheet1!$G$74,Sheet1!$H$74,Sheet1!$I$74,Sheet1!$J$74,Sheet1!$K$74,Sheet1!$L$74,Sheet1!$M$74,Sheet1!$N$74,Sheet1!$O$74</definedName>
    <definedName name="QB_FORMULA_9" localSheetId="1" hidden="1">Sheet1!$P$74,Sheet1!$Q$74,Sheet1!$R$74,Sheet1!$S$74,Sheet1!$S$76,Sheet1!$S$77,Sheet1!$S$78,Sheet1!$S$79,Sheet1!$G$80,Sheet1!$H$80,Sheet1!$I$80,Sheet1!$J$80,Sheet1!$K$80,Sheet1!$L$80,Sheet1!$M$80,Sheet1!$N$80</definedName>
    <definedName name="QB_ROW_103250" localSheetId="1" hidden="1">Sheet1!$F$29</definedName>
    <definedName name="QB_ROW_104250" localSheetId="1" hidden="1">Sheet1!$F$30</definedName>
    <definedName name="QB_ROW_105250" localSheetId="1" hidden="1">Sheet1!$F$31</definedName>
    <definedName name="QB_ROW_106250" localSheetId="1" hidden="1">Sheet1!$F$26</definedName>
    <definedName name="QB_ROW_107250" localSheetId="1" hidden="1">Sheet1!$F$33</definedName>
    <definedName name="QB_ROW_108250" localSheetId="1" hidden="1">Sheet1!$F$34</definedName>
    <definedName name="QB_ROW_109250" localSheetId="1" hidden="1">Sheet1!$F$35</definedName>
    <definedName name="QB_ROW_113250" localSheetId="1" hidden="1">Sheet1!$F$37</definedName>
    <definedName name="QB_ROW_114250" localSheetId="1" hidden="1">Sheet1!$F$36</definedName>
    <definedName name="QB_ROW_115250" localSheetId="1" hidden="1">Sheet1!$F$38</definedName>
    <definedName name="QB_ROW_116250" localSheetId="1" hidden="1">Sheet1!$F$39</definedName>
    <definedName name="QB_ROW_120250" localSheetId="1" hidden="1">Sheet1!$F$40</definedName>
    <definedName name="QB_ROW_122250" localSheetId="1" hidden="1">Sheet1!$F$44</definedName>
    <definedName name="QB_ROW_127250" localSheetId="1" hidden="1">Sheet1!$F$45</definedName>
    <definedName name="QB_ROW_129250" localSheetId="1" hidden="1">Sheet1!$F$46</definedName>
    <definedName name="QB_ROW_132250" localSheetId="1" hidden="1">Sheet1!$F$47</definedName>
    <definedName name="QB_ROW_133250" localSheetId="1" hidden="1">Sheet1!$F$54</definedName>
    <definedName name="QB_ROW_134250" localSheetId="1" hidden="1">Sheet1!$F$49</definedName>
    <definedName name="QB_ROW_135250" localSheetId="1" hidden="1">Sheet1!$F$50</definedName>
    <definedName name="QB_ROW_136250" localSheetId="1" hidden="1">Sheet1!$F$51</definedName>
    <definedName name="QB_ROW_137250" localSheetId="1" hidden="1">Sheet1!$F$52</definedName>
    <definedName name="QB_ROW_138250" localSheetId="1" hidden="1">Sheet1!$F$53</definedName>
    <definedName name="QB_ROW_140250" localSheetId="1" hidden="1">Sheet1!$F$55</definedName>
    <definedName name="QB_ROW_143040" localSheetId="1" hidden="1">Sheet1!$E$57</definedName>
    <definedName name="QB_ROW_143340" localSheetId="1" hidden="1">Sheet1!$E$59</definedName>
    <definedName name="QB_ROW_147250" localSheetId="1" hidden="1">Sheet1!$F$58</definedName>
    <definedName name="QB_ROW_149040" localSheetId="1" hidden="1">Sheet1!$E$68</definedName>
    <definedName name="QB_ROW_149340" localSheetId="1" hidden="1">Sheet1!$E$71</definedName>
    <definedName name="QB_ROW_155250" localSheetId="1" hidden="1">Sheet1!$F$70</definedName>
    <definedName name="QB_ROW_158250" localSheetId="1" hidden="1">Sheet1!$F$104</definedName>
    <definedName name="QB_ROW_166250" localSheetId="1" hidden="1">Sheet1!$F$78</definedName>
    <definedName name="QB_ROW_167250" localSheetId="1" hidden="1">Sheet1!$F$82</definedName>
    <definedName name="QB_ROW_172040" localSheetId="1" hidden="1">Sheet1!$E$75</definedName>
    <definedName name="QB_ROW_172340" localSheetId="1" hidden="1">Sheet1!$E$80</definedName>
    <definedName name="QB_ROW_173250" localSheetId="1" hidden="1">Sheet1!$F$76</definedName>
    <definedName name="QB_ROW_174250" localSheetId="1" hidden="1">Sheet1!$F$77</definedName>
    <definedName name="QB_ROW_177250" localSheetId="1" hidden="1">Sheet1!$F$79</definedName>
    <definedName name="QB_ROW_178040" localSheetId="1" hidden="1">Sheet1!$E$81</definedName>
    <definedName name="QB_ROW_178340" localSheetId="1" hidden="1">Sheet1!$E$83</definedName>
    <definedName name="QB_ROW_18301" localSheetId="1" hidden="1">Sheet1!$A$175</definedName>
    <definedName name="QB_ROW_186040" localSheetId="1" hidden="1">Sheet1!$E$84</definedName>
    <definedName name="QB_ROW_186340" localSheetId="1" hidden="1">Sheet1!$E$90</definedName>
    <definedName name="QB_ROW_187250" localSheetId="1" hidden="1">Sheet1!$F$85</definedName>
    <definedName name="QB_ROW_188250" localSheetId="1" hidden="1">Sheet1!$F$86</definedName>
    <definedName name="QB_ROW_189250" localSheetId="1" hidden="1">Sheet1!$F$87</definedName>
    <definedName name="QB_ROW_19011" localSheetId="1" hidden="1">Sheet1!$B$3</definedName>
    <definedName name="QB_ROW_190250" localSheetId="1" hidden="1">Sheet1!$F$88</definedName>
    <definedName name="QB_ROW_191250" localSheetId="1" hidden="1">Sheet1!$F$89</definedName>
    <definedName name="QB_ROW_193040" localSheetId="1" hidden="1">Sheet1!$E$92</definedName>
    <definedName name="QB_ROW_19311" localSheetId="1" hidden="1">Sheet1!$B$166</definedName>
    <definedName name="QB_ROW_193340" localSheetId="1" hidden="1">Sheet1!$E$96</definedName>
    <definedName name="QB_ROW_197250" localSheetId="1" hidden="1">Sheet1!$F$94</definedName>
    <definedName name="QB_ROW_20031" localSheetId="1" hidden="1">Sheet1!$D$4</definedName>
    <definedName name="QB_ROW_201040" localSheetId="1" hidden="1">Sheet1!$E$97</definedName>
    <definedName name="QB_ROW_201340" localSheetId="1" hidden="1">Sheet1!$E$124</definedName>
    <definedName name="QB_ROW_202250" localSheetId="1" hidden="1">Sheet1!$F$98</definedName>
    <definedName name="QB_ROW_20331" localSheetId="1" hidden="1">Sheet1!$D$18</definedName>
    <definedName name="QB_ROW_204250" localSheetId="1" hidden="1">Sheet1!$F$100</definedName>
    <definedName name="QB_ROW_205250" localSheetId="1" hidden="1">Sheet1!$F$101</definedName>
    <definedName name="QB_ROW_206250" localSheetId="1" hidden="1">Sheet1!$F$102</definedName>
    <definedName name="QB_ROW_207250" localSheetId="1" hidden="1">Sheet1!$F$103</definedName>
    <definedName name="QB_ROW_209250" localSheetId="1" hidden="1">Sheet1!$F$105</definedName>
    <definedName name="QB_ROW_210250" localSheetId="1" hidden="1">Sheet1!$F$106</definedName>
    <definedName name="QB_ROW_21031" localSheetId="1" hidden="1">Sheet1!$D$20</definedName>
    <definedName name="QB_ROW_211250" localSheetId="1" hidden="1">Sheet1!$F$107</definedName>
    <definedName name="QB_ROW_212250" localSheetId="1" hidden="1">Sheet1!$F$109</definedName>
    <definedName name="QB_ROW_213250" localSheetId="1" hidden="1">Sheet1!$F$110</definedName>
    <definedName name="QB_ROW_21331" localSheetId="1" hidden="1">Sheet1!$D$165</definedName>
    <definedName name="QB_ROW_215250" localSheetId="1" hidden="1">Sheet1!$F$111</definedName>
    <definedName name="QB_ROW_216250" localSheetId="1" hidden="1">Sheet1!$F$113</definedName>
    <definedName name="QB_ROW_217250" localSheetId="1" hidden="1">Sheet1!$F$114</definedName>
    <definedName name="QB_ROW_218250" localSheetId="1" hidden="1">Sheet1!$F$115</definedName>
    <definedName name="QB_ROW_219250" localSheetId="1" hidden="1">Sheet1!$F$116</definedName>
    <definedName name="QB_ROW_22011" localSheetId="1" hidden="1">Sheet1!$B$167</definedName>
    <definedName name="QB_ROW_220250" localSheetId="1" hidden="1">Sheet1!$F$117</definedName>
    <definedName name="QB_ROW_221250" localSheetId="1" hidden="1">Sheet1!$F$118</definedName>
    <definedName name="QB_ROW_22311" localSheetId="1" hidden="1">Sheet1!$B$174</definedName>
    <definedName name="QB_ROW_223250" localSheetId="1" hidden="1">Sheet1!$F$119</definedName>
    <definedName name="QB_ROW_2240" localSheetId="1" hidden="1">Sheet1!$E$91</definedName>
    <definedName name="QB_ROW_225250" localSheetId="1" hidden="1">Sheet1!$F$121</definedName>
    <definedName name="QB_ROW_226250" localSheetId="1" hidden="1">Sheet1!$F$122</definedName>
    <definedName name="QB_ROW_229250" localSheetId="1" hidden="1">Sheet1!$F$123</definedName>
    <definedName name="QB_ROW_233040" localSheetId="1" hidden="1">Sheet1!$E$125</definedName>
    <definedName name="QB_ROW_233340" localSheetId="1" hidden="1">Sheet1!$E$129</definedName>
    <definedName name="QB_ROW_234250" localSheetId="1" hidden="1">Sheet1!$F$126</definedName>
    <definedName name="QB_ROW_236250" localSheetId="1" hidden="1">Sheet1!$F$127</definedName>
    <definedName name="QB_ROW_239250" localSheetId="1" hidden="1">Sheet1!$F$128</definedName>
    <definedName name="QB_ROW_24021" localSheetId="1" hidden="1">Sheet1!$C$168</definedName>
    <definedName name="QB_ROW_242040" localSheetId="1" hidden="1">Sheet1!$E$130</definedName>
    <definedName name="QB_ROW_242340" localSheetId="1" hidden="1">Sheet1!$E$133</definedName>
    <definedName name="QB_ROW_24321" localSheetId="1" hidden="1">Sheet1!$C$173</definedName>
    <definedName name="QB_ROW_245250" localSheetId="1" hidden="1">Sheet1!$F$131</definedName>
    <definedName name="QB_ROW_246250" localSheetId="1" hidden="1">Sheet1!$F$132</definedName>
    <definedName name="QB_ROW_250250" localSheetId="1" hidden="1">Sheet1!$F$32</definedName>
    <definedName name="QB_ROW_261040" localSheetId="1" hidden="1">Sheet1!$E$134</definedName>
    <definedName name="QB_ROW_261340" localSheetId="1" hidden="1">Sheet1!$E$138</definedName>
    <definedName name="QB_ROW_267250" localSheetId="1" hidden="1">Sheet1!$F$136</definedName>
    <definedName name="QB_ROW_269250" localSheetId="1" hidden="1">Sheet1!$F$137</definedName>
    <definedName name="QB_ROW_273040" localSheetId="1" hidden="1">Sheet1!$E$139</definedName>
    <definedName name="QB_ROW_273340" localSheetId="1" hidden="1">Sheet1!$E$153</definedName>
    <definedName name="QB_ROW_279250" localSheetId="1" hidden="1">Sheet1!$F$140</definedName>
    <definedName name="QB_ROW_280250" localSheetId="1" hidden="1">Sheet1!$F$141</definedName>
    <definedName name="QB_ROW_281250" localSheetId="1" hidden="1">Sheet1!$F$143</definedName>
    <definedName name="QB_ROW_282250" localSheetId="1" hidden="1">Sheet1!$F$145</definedName>
    <definedName name="QB_ROW_283250" localSheetId="1" hidden="1">Sheet1!$F$147</definedName>
    <definedName name="QB_ROW_284250" localSheetId="1" hidden="1">Sheet1!$F$148</definedName>
    <definedName name="QB_ROW_285250" localSheetId="1" hidden="1">Sheet1!$F$149</definedName>
    <definedName name="QB_ROW_286250" localSheetId="1" hidden="1">Sheet1!$F$151</definedName>
    <definedName name="QB_ROW_287250" localSheetId="1" hidden="1">Sheet1!$F$152</definedName>
    <definedName name="QB_ROW_288040" localSheetId="1" hidden="1">Sheet1!$E$154</definedName>
    <definedName name="QB_ROW_288340" localSheetId="1" hidden="1">Sheet1!$E$160</definedName>
    <definedName name="QB_ROW_289250" localSheetId="1" hidden="1">Sheet1!$F$155</definedName>
    <definedName name="QB_ROW_290250" localSheetId="1" hidden="1">Sheet1!$F$156</definedName>
    <definedName name="QB_ROW_291040" localSheetId="1" hidden="1">Sheet1!$E$161</definedName>
    <definedName name="QB_ROW_291340" localSheetId="1" hidden="1">Sheet1!$E$164</definedName>
    <definedName name="QB_ROW_301250" localSheetId="1" hidden="1">Sheet1!$F$162</definedName>
    <definedName name="QB_ROW_302250" localSheetId="1" hidden="1">Sheet1!$F$163</definedName>
    <definedName name="QB_ROW_305250" localSheetId="1" hidden="1">Sheet1!$F$159</definedName>
    <definedName name="QB_ROW_306250" localSheetId="1" hidden="1">Sheet1!$F$43</definedName>
    <definedName name="QB_ROW_314250" localSheetId="1" hidden="1">Sheet1!$F$95</definedName>
    <definedName name="QB_ROW_324250" localSheetId="1" hidden="1">Sheet1!$F$99</definedName>
    <definedName name="QB_ROW_334250" localSheetId="1" hidden="1">Sheet1!$F$150</definedName>
    <definedName name="QB_ROW_336250" localSheetId="1" hidden="1">Sheet1!$F$142</definedName>
    <definedName name="QB_ROW_338030" localSheetId="1" hidden="1">Sheet1!$D$169</definedName>
    <definedName name="QB_ROW_338330" localSheetId="1" hidden="1">Sheet1!$D$172</definedName>
    <definedName name="QB_ROW_339240" localSheetId="1" hidden="1">Sheet1!$E$170</definedName>
    <definedName name="QB_ROW_340240" localSheetId="1" hidden="1">Sheet1!$E$171</definedName>
    <definedName name="QB_ROW_343240" localSheetId="1" hidden="1">Sheet1!$E$8</definedName>
    <definedName name="QB_ROW_344250" localSheetId="1" hidden="1">Sheet1!$F$41</definedName>
    <definedName name="QB_ROW_345250" localSheetId="1" hidden="1">Sheet1!$F$42</definedName>
    <definedName name="QB_ROW_346250" localSheetId="1" hidden="1">Sheet1!$F$146</definedName>
    <definedName name="QB_ROW_347250" localSheetId="1" hidden="1">Sheet1!$F$157</definedName>
    <definedName name="QB_ROW_348250" localSheetId="1" hidden="1">Sheet1!$F$158</definedName>
    <definedName name="QB_ROW_349250" localSheetId="1" hidden="1">Sheet1!$F$66</definedName>
    <definedName name="QB_ROW_351250" localSheetId="1" hidden="1">Sheet1!$F$144</definedName>
    <definedName name="QB_ROW_355250" localSheetId="1" hidden="1">Sheet1!$F$69</definedName>
    <definedName name="QB_ROW_357250" localSheetId="1" hidden="1">Sheet1!$F$112</definedName>
    <definedName name="QB_ROW_363240" localSheetId="1" hidden="1">Sheet1!$E$15</definedName>
    <definedName name="QB_ROW_366240" localSheetId="1" hidden="1">Sheet1!$E$16</definedName>
    <definedName name="QB_ROW_368240" localSheetId="1" hidden="1">Sheet1!$E$10</definedName>
    <definedName name="QB_ROW_369240" localSheetId="1" hidden="1">Sheet1!$E$17</definedName>
    <definedName name="QB_ROW_370040" localSheetId="1" hidden="1">Sheet1!$E$60</definedName>
    <definedName name="QB_ROW_370340" localSheetId="1" hidden="1">Sheet1!$E$67</definedName>
    <definedName name="QB_ROW_371250" localSheetId="1" hidden="1">Sheet1!$F$61</definedName>
    <definedName name="QB_ROW_372250" localSheetId="1" hidden="1">Sheet1!$F$65</definedName>
    <definedName name="QB_ROW_373250" localSheetId="1" hidden="1">Sheet1!$F$64</definedName>
    <definedName name="QB_ROW_374250" localSheetId="1" hidden="1">Sheet1!$F$62</definedName>
    <definedName name="QB_ROW_375250" localSheetId="1" hidden="1">Sheet1!$F$63</definedName>
    <definedName name="QB_ROW_376040" localSheetId="1" hidden="1">Sheet1!$E$72</definedName>
    <definedName name="QB_ROW_376340" localSheetId="1" hidden="1">Sheet1!$E$74</definedName>
    <definedName name="QB_ROW_377250" localSheetId="1" hidden="1">Sheet1!$F$73</definedName>
    <definedName name="QB_ROW_378250" localSheetId="1" hidden="1">Sheet1!$F$23</definedName>
    <definedName name="QB_ROW_380240" localSheetId="1" hidden="1">Sheet1!$E$5</definedName>
    <definedName name="QB_ROW_381250" localSheetId="1" hidden="1">Sheet1!$F$135</definedName>
    <definedName name="QB_ROW_385250" localSheetId="1" hidden="1">Sheet1!$F$48</definedName>
    <definedName name="QB_ROW_387250" localSheetId="1" hidden="1">Sheet1!$F$93</definedName>
    <definedName name="QB_ROW_388250" localSheetId="1" hidden="1">Sheet1!$F$108</definedName>
    <definedName name="QB_ROW_390250" localSheetId="1" hidden="1">Sheet1!$F$120</definedName>
    <definedName name="QB_ROW_61240" localSheetId="1" hidden="1">Sheet1!$E$6</definedName>
    <definedName name="QB_ROW_62240" localSheetId="1" hidden="1">Sheet1!$E$7</definedName>
    <definedName name="QB_ROW_63240" localSheetId="1" hidden="1">Sheet1!$E$9</definedName>
    <definedName name="QB_ROW_67240" localSheetId="1" hidden="1">Sheet1!$E$11</definedName>
    <definedName name="QB_ROW_72240" localSheetId="1" hidden="1">Sheet1!$E$12</definedName>
    <definedName name="QB_ROW_76240" localSheetId="1" hidden="1">Sheet1!$E$13</definedName>
    <definedName name="QB_ROW_81240" localSheetId="1" hidden="1">Sheet1!$E$14</definedName>
    <definedName name="QB_ROW_86321" localSheetId="1" hidden="1">Sheet1!$C$19</definedName>
    <definedName name="QB_ROW_91240" localSheetId="1" hidden="1">Sheet1!$E$21</definedName>
    <definedName name="QB_ROW_93040" localSheetId="1" hidden="1">Sheet1!$E$22</definedName>
    <definedName name="QB_ROW_93340" localSheetId="1" hidden="1">Sheet1!$E$56</definedName>
    <definedName name="QB_ROW_95250" localSheetId="1" hidden="1">Sheet1!$F$24</definedName>
    <definedName name="QB_ROW_96250" localSheetId="1" hidden="1">Sheet1!$F$25</definedName>
    <definedName name="QB_ROW_98250" localSheetId="1" hidden="1">Sheet1!$F$27</definedName>
    <definedName name="QB_ROW_99250" localSheetId="1" hidden="1">Sheet1!$F$28</definedName>
    <definedName name="QBCANSUPPORTUPDATE" localSheetId="1">TRUE</definedName>
    <definedName name="QBCOMPANYFILENAME" localSheetId="1">"C:\Users\Anni\Desktop\Old\Healthy Learning Academy, Inc. 4-27-2017.QBW"</definedName>
    <definedName name="QBENDDATE" localSheetId="1">20180630</definedName>
    <definedName name="QBHEADERSONSCREEN" localSheetId="1">FALSE</definedName>
    <definedName name="QBMETADATASIZE" localSheetId="1">5892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6</definedName>
    <definedName name="QBREPORTCOMPANYID" localSheetId="1">"a60b99a52e6441e5b464866cf3cf547d"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6</definedName>
    <definedName name="QBSTARTDATE" localSheetId="1">20170701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5" i="1" l="1"/>
  <c r="R175" i="1"/>
  <c r="Q175" i="1"/>
  <c r="P175" i="1"/>
  <c r="O175" i="1"/>
  <c r="N175" i="1"/>
  <c r="M175" i="1"/>
  <c r="L175" i="1"/>
  <c r="K175" i="1"/>
  <c r="J175" i="1"/>
  <c r="I175" i="1"/>
  <c r="H175" i="1"/>
  <c r="G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S171" i="1"/>
  <c r="S170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S163" i="1"/>
  <c r="S162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S159" i="1"/>
  <c r="S158" i="1"/>
  <c r="S157" i="1"/>
  <c r="S156" i="1"/>
  <c r="S155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S137" i="1"/>
  <c r="S136" i="1"/>
  <c r="S135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S132" i="1"/>
  <c r="S131" i="1"/>
  <c r="S129" i="1"/>
  <c r="L129" i="1"/>
  <c r="K129" i="1"/>
  <c r="J129" i="1"/>
  <c r="I129" i="1"/>
  <c r="H129" i="1"/>
  <c r="G129" i="1"/>
  <c r="S128" i="1"/>
  <c r="S127" i="1"/>
  <c r="S126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S95" i="1"/>
  <c r="S94" i="1"/>
  <c r="S93" i="1"/>
  <c r="S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S89" i="1"/>
  <c r="S88" i="1"/>
  <c r="S87" i="1"/>
  <c r="S86" i="1"/>
  <c r="S85" i="1"/>
  <c r="S83" i="1"/>
  <c r="L83" i="1"/>
  <c r="K83" i="1"/>
  <c r="J83" i="1"/>
  <c r="I83" i="1"/>
  <c r="H83" i="1"/>
  <c r="G83" i="1"/>
  <c r="S82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S79" i="1"/>
  <c r="S78" i="1"/>
  <c r="S77" i="1"/>
  <c r="S76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S73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S70" i="1"/>
  <c r="S69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S66" i="1"/>
  <c r="S65" i="1"/>
  <c r="S64" i="1"/>
  <c r="S63" i="1"/>
  <c r="S62" i="1"/>
  <c r="S61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S58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1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</calcChain>
</file>

<file path=xl/sharedStrings.xml><?xml version="1.0" encoding="utf-8"?>
<sst xmlns="http://schemas.openxmlformats.org/spreadsheetml/2006/main" count="187" uniqueCount="172">
  <si>
    <t>TOTAL</t>
  </si>
  <si>
    <t>Jul 17</t>
  </si>
  <si>
    <t>Aug 17</t>
  </si>
  <si>
    <t>Sep 17</t>
  </si>
  <si>
    <t>Oct 17</t>
  </si>
  <si>
    <t>Nov 17</t>
  </si>
  <si>
    <t>Dec 17</t>
  </si>
  <si>
    <t>Jan 18</t>
  </si>
  <si>
    <t>Feb 18</t>
  </si>
  <si>
    <t>Mar 18</t>
  </si>
  <si>
    <t>Apr 18</t>
  </si>
  <si>
    <t>May 18</t>
  </si>
  <si>
    <t>Jun 18</t>
  </si>
  <si>
    <t>Jul '17 - Jun 18</t>
  </si>
  <si>
    <t>Ordinary Income/Expense</t>
  </si>
  <si>
    <t>Income</t>
  </si>
  <si>
    <t>3317 · BEST &amp; BRIGHTEST STIPEND</t>
  </si>
  <si>
    <t>3310 · REVENUE FROM STATE SOURCES-FEFP</t>
  </si>
  <si>
    <t>3311 · TEACHER TRAINING STIPEND - T II</t>
  </si>
  <si>
    <t>3315 · EXTENDED DAY ENRICHMENT PROGRAM</t>
  </si>
  <si>
    <t>3334 · FLORIDA LEAD PROGRAM</t>
  </si>
  <si>
    <t>3355 · CLASS SIZE REDUCTION</t>
  </si>
  <si>
    <t>3396 · PECO-CAPITAL OUTLAY FUNDS</t>
  </si>
  <si>
    <t>3440 · GIFTS, GRANT, AND BEQUESTS</t>
  </si>
  <si>
    <t>3460 · FIELD TRIP FEES</t>
  </si>
  <si>
    <t>3495 · FUNDRAISING PROCEEDS</t>
  </si>
  <si>
    <t>3725 · MISCELLEOUS INCOME</t>
  </si>
  <si>
    <t>3726 · SAFETY PATROL</t>
  </si>
  <si>
    <t>3730 · SCHOOL RECOGNITION</t>
  </si>
  <si>
    <t>Total Income</t>
  </si>
  <si>
    <t>Gross Profit</t>
  </si>
  <si>
    <t>Expense</t>
  </si>
  <si>
    <t>Suspense-Sharon 352-840-0600</t>
  </si>
  <si>
    <t>5100 · BASIC INSTRUCTIONAL</t>
  </si>
  <si>
    <t>110 - STIPEND - BEST &amp; BRIGHTES</t>
  </si>
  <si>
    <t>100 · STIPENDS</t>
  </si>
  <si>
    <t>120.51 · SALARIES - TEACHERS</t>
  </si>
  <si>
    <t>122 · SCHOOL RECOGNITION</t>
  </si>
  <si>
    <t>140 · SALARIES - SUBSTITUTES</t>
  </si>
  <si>
    <t>150.51a · SALARIES - AIDES</t>
  </si>
  <si>
    <t>210 - EMPLOYEE RETIREMENT</t>
  </si>
  <si>
    <t>220.51 · FICA/MED TAXES</t>
  </si>
  <si>
    <t>221 · PENALTY TAXES</t>
  </si>
  <si>
    <t>223 - STATE UNEMPLOYMENT</t>
  </si>
  <si>
    <t>230 - BENEFIT SUPPLEMENT</t>
  </si>
  <si>
    <t>240 - WORKERS COMP INSURANCE</t>
  </si>
  <si>
    <t>290 - OTHER EMPLOYEE BENEFITS</t>
  </si>
  <si>
    <t>390 - OTHER PURCHASED SERVICES</t>
  </si>
  <si>
    <t>393 · FINGERPRINTS</t>
  </si>
  <si>
    <t>509 - SUPPLIES</t>
  </si>
  <si>
    <t>510 - SUPPLIES - REG &amp; ESE</t>
  </si>
  <si>
    <t>513 - ART - INSTR SUPP</t>
  </si>
  <si>
    <t>516 · SUPPLIES - COOKING</t>
  </si>
  <si>
    <t>517 · SUPPLIES - GARDENING</t>
  </si>
  <si>
    <t>518 · SUPPLIES-PE</t>
  </si>
  <si>
    <t>519 - MUSIC - INSTRU SUPP</t>
  </si>
  <si>
    <t>520 - TEXTBOOKS</t>
  </si>
  <si>
    <t>525 · FLORIDA LEAD TEACHER</t>
  </si>
  <si>
    <t>590 · OTHER MATLS &amp; SUPPLIES</t>
  </si>
  <si>
    <t>591 · OTHER SUPPLIES - TSHIRTS</t>
  </si>
  <si>
    <t>620 - AV MATERIALS</t>
  </si>
  <si>
    <t>641 - CAPITALIZED F, F, &amp; EQUIP</t>
  </si>
  <si>
    <t>642 - NON CAPITALIZED FF&amp;E</t>
  </si>
  <si>
    <t>643 - CAPITAL COMPUTER HARDWARE</t>
  </si>
  <si>
    <t>644 - NONCAP ITAL COMPUTER HDWE</t>
  </si>
  <si>
    <t>610 · LIBRARY BOOKS</t>
  </si>
  <si>
    <t>692 · NON CAPITALIZED SOFTWARE</t>
  </si>
  <si>
    <t>Total 5100 · BASIC INSTRUCTIONAL</t>
  </si>
  <si>
    <t>5200 · EXCEPTIONAL STUDENT EDUCATION</t>
  </si>
  <si>
    <t>310 - PROFESSIONAL SERVICES</t>
  </si>
  <si>
    <t>Total 5200 · EXCEPTIONAL STUDENT EDUCATION</t>
  </si>
  <si>
    <t>5300 · EDEP</t>
  </si>
  <si>
    <t>165 · EDEP   HOURLY</t>
  </si>
  <si>
    <t>220.53 · FICA/MED</t>
  </si>
  <si>
    <t>231 · BENEFIT SUPPLEMENT  EDEP</t>
  </si>
  <si>
    <t>390 · FIELD TRIP EXPENSE  EDEP</t>
  </si>
  <si>
    <t>530 · SUPPLIES   EDEP</t>
  </si>
  <si>
    <t>Total 5300 · EDEP</t>
  </si>
  <si>
    <t>5500 · OTHER INSTRUCTION</t>
  </si>
  <si>
    <t>380 · SAFETY PATROL</t>
  </si>
  <si>
    <t>390 - FIELD TRIP EXPENSE</t>
  </si>
  <si>
    <t>Total 5500 · OTHER INSTRUCTION</t>
  </si>
  <si>
    <t>6130 · HEALTH SERVICES</t>
  </si>
  <si>
    <t>510 - SUPPLIES</t>
  </si>
  <si>
    <t>Total 6130 · HEALTH SERVICES</t>
  </si>
  <si>
    <t>6150 · PARENTAL INVOLVEMENT</t>
  </si>
  <si>
    <t>120 - STIPEND-TEACHER</t>
  </si>
  <si>
    <t>220 - FICA/ MED</t>
  </si>
  <si>
    <t>Total 6150 · PARENTAL INVOLVEMENT</t>
  </si>
  <si>
    <t>6190 · OTHER PUPIL  PERSONNEL SERVICES</t>
  </si>
  <si>
    <t>Total 6190 · OTHER PUPIL  PERSONNEL SERVICES</t>
  </si>
  <si>
    <t>6400 · INSTR STAFF TRAINING SERVICES</t>
  </si>
  <si>
    <t>100 - STIPENDS</t>
  </si>
  <si>
    <t>220 - EMPLOYER FICA/MED</t>
  </si>
  <si>
    <t>310 - PROFESSIONAL DEVELOPMENT</t>
  </si>
  <si>
    <t>330 - TRAVEL</t>
  </si>
  <si>
    <t>390 - STAFF TRAINING SVC FEES</t>
  </si>
  <si>
    <t>Total 6400 · INSTR STAFF TRAINING SERVICES</t>
  </si>
  <si>
    <t>6560 · Payroll Expenses</t>
  </si>
  <si>
    <t>7100 · BOARD DEVELOPMENT</t>
  </si>
  <si>
    <t>310 - PROFESSIONAL FEES</t>
  </si>
  <si>
    <t>392 - FINGERPRINTING - BOARD MB</t>
  </si>
  <si>
    <t>311 · PROJECT/GRANT DEVELOPMENT</t>
  </si>
  <si>
    <t>Total 7100 · BOARD DEVELOPMENT</t>
  </si>
  <si>
    <t>7300 · SCHOOL ADMINISTRATION</t>
  </si>
  <si>
    <t>110 · SALARIES - ADMINISTRATION</t>
  </si>
  <si>
    <t>112 · ADMINISTRATIVE BONUS</t>
  </si>
  <si>
    <t>124 · SCHOOL RECOGNITION</t>
  </si>
  <si>
    <t>160.73 · SALARIES - OFFICE PERSONNEL</t>
  </si>
  <si>
    <t>210 · RETIREMENT</t>
  </si>
  <si>
    <t>220.73 · FICA/MED TAXES</t>
  </si>
  <si>
    <t>230 · BENEFIT SUPPLEMENT</t>
  </si>
  <si>
    <t>290 · OTHER EMPLOYEE BENEFITS</t>
  </si>
  <si>
    <t>320 - INSURANCE</t>
  </si>
  <si>
    <t>320 · PROFESSIONAL DEVELOPMENT</t>
  </si>
  <si>
    <t>372 - POSTAGE</t>
  </si>
  <si>
    <t>389 · ADVERTISING</t>
  </si>
  <si>
    <t>390 - PRINTING &amp; DUPLICATION</t>
  </si>
  <si>
    <t>391 - OTHER PURCHASED SERVICES</t>
  </si>
  <si>
    <t>392 - FINGERPRINTING</t>
  </si>
  <si>
    <t>393 - JOB ADVERTISING</t>
  </si>
  <si>
    <t>590 - OTHER PURCHASES</t>
  </si>
  <si>
    <t>642 - NON-CAP FURN, FIX &amp; EQUIP</t>
  </si>
  <si>
    <t>644 - NONCAP COMPUTER HDWR</t>
  </si>
  <si>
    <t>692 - NON-CAPITAL SOFTWARE</t>
  </si>
  <si>
    <t>730 - DUES &amp; FEES</t>
  </si>
  <si>
    <t>790 - OTHER FEES</t>
  </si>
  <si>
    <t>Total 7300 · SCHOOL ADMINISTRATION</t>
  </si>
  <si>
    <t>7400 · FACILITIES ACQUISITION &amp; CONTSR</t>
  </si>
  <si>
    <t>630 - BUILDINGS &amp; FIXED EQUIP</t>
  </si>
  <si>
    <t>670 - IMPROV OTHER THAN BLDG</t>
  </si>
  <si>
    <t>Total 7400 · FACILITIES ACQUISITION &amp; CONTSR</t>
  </si>
  <si>
    <t>7500 · FISCAL SERVICES</t>
  </si>
  <si>
    <t>310 - ACCOUNTING SERVICES</t>
  </si>
  <si>
    <t>310 - AUDIT SERVICES</t>
  </si>
  <si>
    <t>Total 7500 · FISCAL SERVICES</t>
  </si>
  <si>
    <t>7720 · INFORMATION SERVICES</t>
  </si>
  <si>
    <t>644 - NONCAP COMPUTER EQUIP</t>
  </si>
  <si>
    <t>510 - MATERIALS &amp; SUPPLIES</t>
  </si>
  <si>
    <t>Total 7720 · INFORMATION SERVICES</t>
  </si>
  <si>
    <t>7900 · OPERATION OF PLANT</t>
  </si>
  <si>
    <t>350 - REPAIR &amp; MAINTENANCE</t>
  </si>
  <si>
    <t>360 · TAXES</t>
  </si>
  <si>
    <t>370 - TELEPHONE</t>
  </si>
  <si>
    <t>375 · ALARM MONITORING</t>
  </si>
  <si>
    <t>380 - WATER, SEWER, &amp; GARBAGE</t>
  </si>
  <si>
    <t>385 · GARBAGE</t>
  </si>
  <si>
    <t>430 - ELECTRIC</t>
  </si>
  <si>
    <t>641 - CAP. FURN, FIX. &amp; EQUIP</t>
  </si>
  <si>
    <t>642 - NON CAP FUR, FIX &amp; EQUIP</t>
  </si>
  <si>
    <t>Total 7900 · OPERATION OF PLANT</t>
  </si>
  <si>
    <t>8100 · MAINTENANCE OF PLANT</t>
  </si>
  <si>
    <t>390 - CONTRACT CLEANING SERVICE</t>
  </si>
  <si>
    <t>390 - PROFESSIONAL SERVICES</t>
  </si>
  <si>
    <t>391 · LAWN MAINTENANCE</t>
  </si>
  <si>
    <t>395 · PEST CONTROL</t>
  </si>
  <si>
    <t>Total 8100 · MAINTENANCE OF PLANT</t>
  </si>
  <si>
    <t>9100 · COMMUNITY SERVICES</t>
  </si>
  <si>
    <t>501 - COMMUNITY SUPPLIES</t>
  </si>
  <si>
    <t>510 - FUNDRAISING EXPENSES</t>
  </si>
  <si>
    <t>Total 9100 · COMMUNITY SERVICES</t>
  </si>
  <si>
    <t>Total Expense</t>
  </si>
  <si>
    <t>Net Ordinary Income</t>
  </si>
  <si>
    <t>Other Income/Expense</t>
  </si>
  <si>
    <t>Other Expense</t>
  </si>
  <si>
    <t>9200 · DEBT SERVICE</t>
  </si>
  <si>
    <t>711 · DEBT RETIREMENT</t>
  </si>
  <si>
    <t>720 · INTEREST</t>
  </si>
  <si>
    <t>Total 9200 · DEBT SERVICE</t>
  </si>
  <si>
    <t>Total Other Expense</t>
  </si>
  <si>
    <t>Net Other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</si>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</sst>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39" fontId="1" fillId="0" borderId="0" xfId="0" applyNumberFormat="1" applyFont="1"/>
    <xf numFmtId="39" fontId="1" fillId="0" borderId="0" xfId="0" applyNumberFormat="1" applyFont="1" applyBorder="1"/>
    <xf numFmtId="39" fontId="1" fillId="0" borderId="3" xfId="0" applyNumberFormat="1" applyFont="1" applyBorder="1"/>
    <xf numFmtId="39" fontId="1" fillId="0" borderId="2" xfId="0" applyNumberFormat="1" applyFont="1" applyBorder="1"/>
    <xf numFmtId="39" fontId="1" fillId="0" borderId="4" xfId="0" applyNumberFormat="1" applyFont="1" applyBorder="1"/>
    <xf numFmtId="39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3" fillId="0" borderId="0" xfId="1" applyFont="1" applyBorder="1"/>
    <xf numFmtId="0" fontId="3" fillId="0" borderId="0" xfId="1" applyFont="1" applyFill="1" applyBorder="1"/>
    <xf numFmtId="0" fontId="4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id="{02EB449A-BB87-40A7-A6AD-BB7601CEE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06917A0-2844-46C7-8BA8-F2A44BACD7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F726EE1-12BB-4B38-84C6-7BBB5075D9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6" customWidth="1"/>
    <col min="2" max="2" width="4.140625" style="16" customWidth="1"/>
    <col min="3" max="3" width="54" style="16" customWidth="1"/>
    <col min="4" max="4" width="3.7109375" style="16" customWidth="1"/>
    <col min="5" max="5" width="90.28515625" style="16" customWidth="1"/>
    <col min="6" max="7" width="8.85546875" style="16"/>
    <col min="8" max="8" width="15.42578125" style="16" customWidth="1"/>
    <col min="9" max="9" width="5.140625" style="16" customWidth="1"/>
    <col min="10" max="11" width="8.85546875" style="16"/>
    <col min="12" max="12" width="3" style="16" customWidth="1"/>
    <col min="13" max="15" width="8.85546875" style="16"/>
    <col min="16" max="16" width="7" style="16" customWidth="1"/>
    <col min="17" max="256" width="8.85546875" style="16"/>
    <col min="257" max="257" width="3" style="16" customWidth="1"/>
    <col min="258" max="258" width="4.140625" style="16" customWidth="1"/>
    <col min="259" max="259" width="54" style="16" customWidth="1"/>
    <col min="260" max="260" width="3.7109375" style="16" customWidth="1"/>
    <col min="261" max="261" width="90.28515625" style="16" customWidth="1"/>
    <col min="262" max="263" width="8.85546875" style="16"/>
    <col min="264" max="264" width="15.42578125" style="16" customWidth="1"/>
    <col min="265" max="265" width="5.140625" style="16" customWidth="1"/>
    <col min="266" max="267" width="8.85546875" style="16"/>
    <col min="268" max="268" width="3" style="16" customWidth="1"/>
    <col min="269" max="271" width="8.85546875" style="16"/>
    <col min="272" max="272" width="7" style="16" customWidth="1"/>
    <col min="273" max="512" width="8.85546875" style="16"/>
    <col min="513" max="513" width="3" style="16" customWidth="1"/>
    <col min="514" max="514" width="4.140625" style="16" customWidth="1"/>
    <col min="515" max="515" width="54" style="16" customWidth="1"/>
    <col min="516" max="516" width="3.7109375" style="16" customWidth="1"/>
    <col min="517" max="517" width="90.28515625" style="16" customWidth="1"/>
    <col min="518" max="519" width="8.85546875" style="16"/>
    <col min="520" max="520" width="15.42578125" style="16" customWidth="1"/>
    <col min="521" max="521" width="5.140625" style="16" customWidth="1"/>
    <col min="522" max="523" width="8.85546875" style="16"/>
    <col min="524" max="524" width="3" style="16" customWidth="1"/>
    <col min="525" max="527" width="8.85546875" style="16"/>
    <col min="528" max="528" width="7" style="16" customWidth="1"/>
    <col min="529" max="768" width="8.85546875" style="16"/>
    <col min="769" max="769" width="3" style="16" customWidth="1"/>
    <col min="770" max="770" width="4.140625" style="16" customWidth="1"/>
    <col min="771" max="771" width="54" style="16" customWidth="1"/>
    <col min="772" max="772" width="3.7109375" style="16" customWidth="1"/>
    <col min="773" max="773" width="90.28515625" style="16" customWidth="1"/>
    <col min="774" max="775" width="8.85546875" style="16"/>
    <col min="776" max="776" width="15.42578125" style="16" customWidth="1"/>
    <col min="777" max="777" width="5.140625" style="16" customWidth="1"/>
    <col min="778" max="779" width="8.85546875" style="16"/>
    <col min="780" max="780" width="3" style="16" customWidth="1"/>
    <col min="781" max="783" width="8.85546875" style="16"/>
    <col min="784" max="784" width="7" style="16" customWidth="1"/>
    <col min="785" max="1024" width="8.85546875" style="16"/>
    <col min="1025" max="1025" width="3" style="16" customWidth="1"/>
    <col min="1026" max="1026" width="4.140625" style="16" customWidth="1"/>
    <col min="1027" max="1027" width="54" style="16" customWidth="1"/>
    <col min="1028" max="1028" width="3.7109375" style="16" customWidth="1"/>
    <col min="1029" max="1029" width="90.28515625" style="16" customWidth="1"/>
    <col min="1030" max="1031" width="8.85546875" style="16"/>
    <col min="1032" max="1032" width="15.42578125" style="16" customWidth="1"/>
    <col min="1033" max="1033" width="5.140625" style="16" customWidth="1"/>
    <col min="1034" max="1035" width="8.85546875" style="16"/>
    <col min="1036" max="1036" width="3" style="16" customWidth="1"/>
    <col min="1037" max="1039" width="8.85546875" style="16"/>
    <col min="1040" max="1040" width="7" style="16" customWidth="1"/>
    <col min="1041" max="1280" width="8.85546875" style="16"/>
    <col min="1281" max="1281" width="3" style="16" customWidth="1"/>
    <col min="1282" max="1282" width="4.140625" style="16" customWidth="1"/>
    <col min="1283" max="1283" width="54" style="16" customWidth="1"/>
    <col min="1284" max="1284" width="3.7109375" style="16" customWidth="1"/>
    <col min="1285" max="1285" width="90.28515625" style="16" customWidth="1"/>
    <col min="1286" max="1287" width="8.85546875" style="16"/>
    <col min="1288" max="1288" width="15.42578125" style="16" customWidth="1"/>
    <col min="1289" max="1289" width="5.140625" style="16" customWidth="1"/>
    <col min="1290" max="1291" width="8.85546875" style="16"/>
    <col min="1292" max="1292" width="3" style="16" customWidth="1"/>
    <col min="1293" max="1295" width="8.85546875" style="16"/>
    <col min="1296" max="1296" width="7" style="16" customWidth="1"/>
    <col min="1297" max="1536" width="8.85546875" style="16"/>
    <col min="1537" max="1537" width="3" style="16" customWidth="1"/>
    <col min="1538" max="1538" width="4.140625" style="16" customWidth="1"/>
    <col min="1539" max="1539" width="54" style="16" customWidth="1"/>
    <col min="1540" max="1540" width="3.7109375" style="16" customWidth="1"/>
    <col min="1541" max="1541" width="90.28515625" style="16" customWidth="1"/>
    <col min="1542" max="1543" width="8.85546875" style="16"/>
    <col min="1544" max="1544" width="15.42578125" style="16" customWidth="1"/>
    <col min="1545" max="1545" width="5.140625" style="16" customWidth="1"/>
    <col min="1546" max="1547" width="8.85546875" style="16"/>
    <col min="1548" max="1548" width="3" style="16" customWidth="1"/>
    <col min="1549" max="1551" width="8.85546875" style="16"/>
    <col min="1552" max="1552" width="7" style="16" customWidth="1"/>
    <col min="1553" max="1792" width="8.85546875" style="16"/>
    <col min="1793" max="1793" width="3" style="16" customWidth="1"/>
    <col min="1794" max="1794" width="4.140625" style="16" customWidth="1"/>
    <col min="1795" max="1795" width="54" style="16" customWidth="1"/>
    <col min="1796" max="1796" width="3.7109375" style="16" customWidth="1"/>
    <col min="1797" max="1797" width="90.28515625" style="16" customWidth="1"/>
    <col min="1798" max="1799" width="8.85546875" style="16"/>
    <col min="1800" max="1800" width="15.42578125" style="16" customWidth="1"/>
    <col min="1801" max="1801" width="5.140625" style="16" customWidth="1"/>
    <col min="1802" max="1803" width="8.85546875" style="16"/>
    <col min="1804" max="1804" width="3" style="16" customWidth="1"/>
    <col min="1805" max="1807" width="8.85546875" style="16"/>
    <col min="1808" max="1808" width="7" style="16" customWidth="1"/>
    <col min="1809" max="2048" width="8.85546875" style="16"/>
    <col min="2049" max="2049" width="3" style="16" customWidth="1"/>
    <col min="2050" max="2050" width="4.140625" style="16" customWidth="1"/>
    <col min="2051" max="2051" width="54" style="16" customWidth="1"/>
    <col min="2052" max="2052" width="3.7109375" style="16" customWidth="1"/>
    <col min="2053" max="2053" width="90.28515625" style="16" customWidth="1"/>
    <col min="2054" max="2055" width="8.85546875" style="16"/>
    <col min="2056" max="2056" width="15.42578125" style="16" customWidth="1"/>
    <col min="2057" max="2057" width="5.140625" style="16" customWidth="1"/>
    <col min="2058" max="2059" width="8.85546875" style="16"/>
    <col min="2060" max="2060" width="3" style="16" customWidth="1"/>
    <col min="2061" max="2063" width="8.85546875" style="16"/>
    <col min="2064" max="2064" width="7" style="16" customWidth="1"/>
    <col min="2065" max="2304" width="8.85546875" style="16"/>
    <col min="2305" max="2305" width="3" style="16" customWidth="1"/>
    <col min="2306" max="2306" width="4.140625" style="16" customWidth="1"/>
    <col min="2307" max="2307" width="54" style="16" customWidth="1"/>
    <col min="2308" max="2308" width="3.7109375" style="16" customWidth="1"/>
    <col min="2309" max="2309" width="90.28515625" style="16" customWidth="1"/>
    <col min="2310" max="2311" width="8.85546875" style="16"/>
    <col min="2312" max="2312" width="15.42578125" style="16" customWidth="1"/>
    <col min="2313" max="2313" width="5.140625" style="16" customWidth="1"/>
    <col min="2314" max="2315" width="8.85546875" style="16"/>
    <col min="2316" max="2316" width="3" style="16" customWidth="1"/>
    <col min="2317" max="2319" width="8.85546875" style="16"/>
    <col min="2320" max="2320" width="7" style="16" customWidth="1"/>
    <col min="2321" max="2560" width="8.85546875" style="16"/>
    <col min="2561" max="2561" width="3" style="16" customWidth="1"/>
    <col min="2562" max="2562" width="4.140625" style="16" customWidth="1"/>
    <col min="2563" max="2563" width="54" style="16" customWidth="1"/>
    <col min="2564" max="2564" width="3.7109375" style="16" customWidth="1"/>
    <col min="2565" max="2565" width="90.28515625" style="16" customWidth="1"/>
    <col min="2566" max="2567" width="8.85546875" style="16"/>
    <col min="2568" max="2568" width="15.42578125" style="16" customWidth="1"/>
    <col min="2569" max="2569" width="5.140625" style="16" customWidth="1"/>
    <col min="2570" max="2571" width="8.85546875" style="16"/>
    <col min="2572" max="2572" width="3" style="16" customWidth="1"/>
    <col min="2573" max="2575" width="8.85546875" style="16"/>
    <col min="2576" max="2576" width="7" style="16" customWidth="1"/>
    <col min="2577" max="2816" width="8.85546875" style="16"/>
    <col min="2817" max="2817" width="3" style="16" customWidth="1"/>
    <col min="2818" max="2818" width="4.140625" style="16" customWidth="1"/>
    <col min="2819" max="2819" width="54" style="16" customWidth="1"/>
    <col min="2820" max="2820" width="3.7109375" style="16" customWidth="1"/>
    <col min="2821" max="2821" width="90.28515625" style="16" customWidth="1"/>
    <col min="2822" max="2823" width="8.85546875" style="16"/>
    <col min="2824" max="2824" width="15.42578125" style="16" customWidth="1"/>
    <col min="2825" max="2825" width="5.140625" style="16" customWidth="1"/>
    <col min="2826" max="2827" width="8.85546875" style="16"/>
    <col min="2828" max="2828" width="3" style="16" customWidth="1"/>
    <col min="2829" max="2831" width="8.85546875" style="16"/>
    <col min="2832" max="2832" width="7" style="16" customWidth="1"/>
    <col min="2833" max="3072" width="8.85546875" style="16"/>
    <col min="3073" max="3073" width="3" style="16" customWidth="1"/>
    <col min="3074" max="3074" width="4.140625" style="16" customWidth="1"/>
    <col min="3075" max="3075" width="54" style="16" customWidth="1"/>
    <col min="3076" max="3076" width="3.7109375" style="16" customWidth="1"/>
    <col min="3077" max="3077" width="90.28515625" style="16" customWidth="1"/>
    <col min="3078" max="3079" width="8.85546875" style="16"/>
    <col min="3080" max="3080" width="15.42578125" style="16" customWidth="1"/>
    <col min="3081" max="3081" width="5.140625" style="16" customWidth="1"/>
    <col min="3082" max="3083" width="8.85546875" style="16"/>
    <col min="3084" max="3084" width="3" style="16" customWidth="1"/>
    <col min="3085" max="3087" width="8.85546875" style="16"/>
    <col min="3088" max="3088" width="7" style="16" customWidth="1"/>
    <col min="3089" max="3328" width="8.85546875" style="16"/>
    <col min="3329" max="3329" width="3" style="16" customWidth="1"/>
    <col min="3330" max="3330" width="4.140625" style="16" customWidth="1"/>
    <col min="3331" max="3331" width="54" style="16" customWidth="1"/>
    <col min="3332" max="3332" width="3.7109375" style="16" customWidth="1"/>
    <col min="3333" max="3333" width="90.28515625" style="16" customWidth="1"/>
    <col min="3334" max="3335" width="8.85546875" style="16"/>
    <col min="3336" max="3336" width="15.42578125" style="16" customWidth="1"/>
    <col min="3337" max="3337" width="5.140625" style="16" customWidth="1"/>
    <col min="3338" max="3339" width="8.85546875" style="16"/>
    <col min="3340" max="3340" width="3" style="16" customWidth="1"/>
    <col min="3341" max="3343" width="8.85546875" style="16"/>
    <col min="3344" max="3344" width="7" style="16" customWidth="1"/>
    <col min="3345" max="3584" width="8.85546875" style="16"/>
    <col min="3585" max="3585" width="3" style="16" customWidth="1"/>
    <col min="3586" max="3586" width="4.140625" style="16" customWidth="1"/>
    <col min="3587" max="3587" width="54" style="16" customWidth="1"/>
    <col min="3588" max="3588" width="3.7109375" style="16" customWidth="1"/>
    <col min="3589" max="3589" width="90.28515625" style="16" customWidth="1"/>
    <col min="3590" max="3591" width="8.85546875" style="16"/>
    <col min="3592" max="3592" width="15.42578125" style="16" customWidth="1"/>
    <col min="3593" max="3593" width="5.140625" style="16" customWidth="1"/>
    <col min="3594" max="3595" width="8.85546875" style="16"/>
    <col min="3596" max="3596" width="3" style="16" customWidth="1"/>
    <col min="3597" max="3599" width="8.85546875" style="16"/>
    <col min="3600" max="3600" width="7" style="16" customWidth="1"/>
    <col min="3601" max="3840" width="8.85546875" style="16"/>
    <col min="3841" max="3841" width="3" style="16" customWidth="1"/>
    <col min="3842" max="3842" width="4.140625" style="16" customWidth="1"/>
    <col min="3843" max="3843" width="54" style="16" customWidth="1"/>
    <col min="3844" max="3844" width="3.7109375" style="16" customWidth="1"/>
    <col min="3845" max="3845" width="90.28515625" style="16" customWidth="1"/>
    <col min="3846" max="3847" width="8.85546875" style="16"/>
    <col min="3848" max="3848" width="15.42578125" style="16" customWidth="1"/>
    <col min="3849" max="3849" width="5.140625" style="16" customWidth="1"/>
    <col min="3850" max="3851" width="8.85546875" style="16"/>
    <col min="3852" max="3852" width="3" style="16" customWidth="1"/>
    <col min="3853" max="3855" width="8.85546875" style="16"/>
    <col min="3856" max="3856" width="7" style="16" customWidth="1"/>
    <col min="3857" max="4096" width="8.85546875" style="16"/>
    <col min="4097" max="4097" width="3" style="16" customWidth="1"/>
    <col min="4098" max="4098" width="4.140625" style="16" customWidth="1"/>
    <col min="4099" max="4099" width="54" style="16" customWidth="1"/>
    <col min="4100" max="4100" width="3.7109375" style="16" customWidth="1"/>
    <col min="4101" max="4101" width="90.28515625" style="16" customWidth="1"/>
    <col min="4102" max="4103" width="8.85546875" style="16"/>
    <col min="4104" max="4104" width="15.42578125" style="16" customWidth="1"/>
    <col min="4105" max="4105" width="5.140625" style="16" customWidth="1"/>
    <col min="4106" max="4107" width="8.85546875" style="16"/>
    <col min="4108" max="4108" width="3" style="16" customWidth="1"/>
    <col min="4109" max="4111" width="8.85546875" style="16"/>
    <col min="4112" max="4112" width="7" style="16" customWidth="1"/>
    <col min="4113" max="4352" width="8.85546875" style="16"/>
    <col min="4353" max="4353" width="3" style="16" customWidth="1"/>
    <col min="4354" max="4354" width="4.140625" style="16" customWidth="1"/>
    <col min="4355" max="4355" width="54" style="16" customWidth="1"/>
    <col min="4356" max="4356" width="3.7109375" style="16" customWidth="1"/>
    <col min="4357" max="4357" width="90.28515625" style="16" customWidth="1"/>
    <col min="4358" max="4359" width="8.85546875" style="16"/>
    <col min="4360" max="4360" width="15.42578125" style="16" customWidth="1"/>
    <col min="4361" max="4361" width="5.140625" style="16" customWidth="1"/>
    <col min="4362" max="4363" width="8.85546875" style="16"/>
    <col min="4364" max="4364" width="3" style="16" customWidth="1"/>
    <col min="4365" max="4367" width="8.85546875" style="16"/>
    <col min="4368" max="4368" width="7" style="16" customWidth="1"/>
    <col min="4369" max="4608" width="8.85546875" style="16"/>
    <col min="4609" max="4609" width="3" style="16" customWidth="1"/>
    <col min="4610" max="4610" width="4.140625" style="16" customWidth="1"/>
    <col min="4611" max="4611" width="54" style="16" customWidth="1"/>
    <col min="4612" max="4612" width="3.7109375" style="16" customWidth="1"/>
    <col min="4613" max="4613" width="90.28515625" style="16" customWidth="1"/>
    <col min="4614" max="4615" width="8.85546875" style="16"/>
    <col min="4616" max="4616" width="15.42578125" style="16" customWidth="1"/>
    <col min="4617" max="4617" width="5.140625" style="16" customWidth="1"/>
    <col min="4618" max="4619" width="8.85546875" style="16"/>
    <col min="4620" max="4620" width="3" style="16" customWidth="1"/>
    <col min="4621" max="4623" width="8.85546875" style="16"/>
    <col min="4624" max="4624" width="7" style="16" customWidth="1"/>
    <col min="4625" max="4864" width="8.85546875" style="16"/>
    <col min="4865" max="4865" width="3" style="16" customWidth="1"/>
    <col min="4866" max="4866" width="4.140625" style="16" customWidth="1"/>
    <col min="4867" max="4867" width="54" style="16" customWidth="1"/>
    <col min="4868" max="4868" width="3.7109375" style="16" customWidth="1"/>
    <col min="4869" max="4869" width="90.28515625" style="16" customWidth="1"/>
    <col min="4870" max="4871" width="8.85546875" style="16"/>
    <col min="4872" max="4872" width="15.42578125" style="16" customWidth="1"/>
    <col min="4873" max="4873" width="5.140625" style="16" customWidth="1"/>
    <col min="4874" max="4875" width="8.85546875" style="16"/>
    <col min="4876" max="4876" width="3" style="16" customWidth="1"/>
    <col min="4877" max="4879" width="8.85546875" style="16"/>
    <col min="4880" max="4880" width="7" style="16" customWidth="1"/>
    <col min="4881" max="5120" width="8.85546875" style="16"/>
    <col min="5121" max="5121" width="3" style="16" customWidth="1"/>
    <col min="5122" max="5122" width="4.140625" style="16" customWidth="1"/>
    <col min="5123" max="5123" width="54" style="16" customWidth="1"/>
    <col min="5124" max="5124" width="3.7109375" style="16" customWidth="1"/>
    <col min="5125" max="5125" width="90.28515625" style="16" customWidth="1"/>
    <col min="5126" max="5127" width="8.85546875" style="16"/>
    <col min="5128" max="5128" width="15.42578125" style="16" customWidth="1"/>
    <col min="5129" max="5129" width="5.140625" style="16" customWidth="1"/>
    <col min="5130" max="5131" width="8.85546875" style="16"/>
    <col min="5132" max="5132" width="3" style="16" customWidth="1"/>
    <col min="5133" max="5135" width="8.85546875" style="16"/>
    <col min="5136" max="5136" width="7" style="16" customWidth="1"/>
    <col min="5137" max="5376" width="8.85546875" style="16"/>
    <col min="5377" max="5377" width="3" style="16" customWidth="1"/>
    <col min="5378" max="5378" width="4.140625" style="16" customWidth="1"/>
    <col min="5379" max="5379" width="54" style="16" customWidth="1"/>
    <col min="5380" max="5380" width="3.7109375" style="16" customWidth="1"/>
    <col min="5381" max="5381" width="90.28515625" style="16" customWidth="1"/>
    <col min="5382" max="5383" width="8.85546875" style="16"/>
    <col min="5384" max="5384" width="15.42578125" style="16" customWidth="1"/>
    <col min="5385" max="5385" width="5.140625" style="16" customWidth="1"/>
    <col min="5386" max="5387" width="8.85546875" style="16"/>
    <col min="5388" max="5388" width="3" style="16" customWidth="1"/>
    <col min="5389" max="5391" width="8.85546875" style="16"/>
    <col min="5392" max="5392" width="7" style="16" customWidth="1"/>
    <col min="5393" max="5632" width="8.85546875" style="16"/>
    <col min="5633" max="5633" width="3" style="16" customWidth="1"/>
    <col min="5634" max="5634" width="4.140625" style="16" customWidth="1"/>
    <col min="5635" max="5635" width="54" style="16" customWidth="1"/>
    <col min="5636" max="5636" width="3.7109375" style="16" customWidth="1"/>
    <col min="5637" max="5637" width="90.28515625" style="16" customWidth="1"/>
    <col min="5638" max="5639" width="8.85546875" style="16"/>
    <col min="5640" max="5640" width="15.42578125" style="16" customWidth="1"/>
    <col min="5641" max="5641" width="5.140625" style="16" customWidth="1"/>
    <col min="5642" max="5643" width="8.85546875" style="16"/>
    <col min="5644" max="5644" width="3" style="16" customWidth="1"/>
    <col min="5645" max="5647" width="8.85546875" style="16"/>
    <col min="5648" max="5648" width="7" style="16" customWidth="1"/>
    <col min="5649" max="5888" width="8.85546875" style="16"/>
    <col min="5889" max="5889" width="3" style="16" customWidth="1"/>
    <col min="5890" max="5890" width="4.140625" style="16" customWidth="1"/>
    <col min="5891" max="5891" width="54" style="16" customWidth="1"/>
    <col min="5892" max="5892" width="3.7109375" style="16" customWidth="1"/>
    <col min="5893" max="5893" width="90.28515625" style="16" customWidth="1"/>
    <col min="5894" max="5895" width="8.85546875" style="16"/>
    <col min="5896" max="5896" width="15.42578125" style="16" customWidth="1"/>
    <col min="5897" max="5897" width="5.140625" style="16" customWidth="1"/>
    <col min="5898" max="5899" width="8.85546875" style="16"/>
    <col min="5900" max="5900" width="3" style="16" customWidth="1"/>
    <col min="5901" max="5903" width="8.85546875" style="16"/>
    <col min="5904" max="5904" width="7" style="16" customWidth="1"/>
    <col min="5905" max="6144" width="8.85546875" style="16"/>
    <col min="6145" max="6145" width="3" style="16" customWidth="1"/>
    <col min="6146" max="6146" width="4.140625" style="16" customWidth="1"/>
    <col min="6147" max="6147" width="54" style="16" customWidth="1"/>
    <col min="6148" max="6148" width="3.7109375" style="16" customWidth="1"/>
    <col min="6149" max="6149" width="90.28515625" style="16" customWidth="1"/>
    <col min="6150" max="6151" width="8.85546875" style="16"/>
    <col min="6152" max="6152" width="15.42578125" style="16" customWidth="1"/>
    <col min="6153" max="6153" width="5.140625" style="16" customWidth="1"/>
    <col min="6154" max="6155" width="8.85546875" style="16"/>
    <col min="6156" max="6156" width="3" style="16" customWidth="1"/>
    <col min="6157" max="6159" width="8.85546875" style="16"/>
    <col min="6160" max="6160" width="7" style="16" customWidth="1"/>
    <col min="6161" max="6400" width="8.85546875" style="16"/>
    <col min="6401" max="6401" width="3" style="16" customWidth="1"/>
    <col min="6402" max="6402" width="4.140625" style="16" customWidth="1"/>
    <col min="6403" max="6403" width="54" style="16" customWidth="1"/>
    <col min="6404" max="6404" width="3.7109375" style="16" customWidth="1"/>
    <col min="6405" max="6405" width="90.28515625" style="16" customWidth="1"/>
    <col min="6406" max="6407" width="8.85546875" style="16"/>
    <col min="6408" max="6408" width="15.42578125" style="16" customWidth="1"/>
    <col min="6409" max="6409" width="5.140625" style="16" customWidth="1"/>
    <col min="6410" max="6411" width="8.85546875" style="16"/>
    <col min="6412" max="6412" width="3" style="16" customWidth="1"/>
    <col min="6413" max="6415" width="8.85546875" style="16"/>
    <col min="6416" max="6416" width="7" style="16" customWidth="1"/>
    <col min="6417" max="6656" width="8.85546875" style="16"/>
    <col min="6657" max="6657" width="3" style="16" customWidth="1"/>
    <col min="6658" max="6658" width="4.140625" style="16" customWidth="1"/>
    <col min="6659" max="6659" width="54" style="16" customWidth="1"/>
    <col min="6660" max="6660" width="3.7109375" style="16" customWidth="1"/>
    <col min="6661" max="6661" width="90.28515625" style="16" customWidth="1"/>
    <col min="6662" max="6663" width="8.85546875" style="16"/>
    <col min="6664" max="6664" width="15.42578125" style="16" customWidth="1"/>
    <col min="6665" max="6665" width="5.140625" style="16" customWidth="1"/>
    <col min="6666" max="6667" width="8.85546875" style="16"/>
    <col min="6668" max="6668" width="3" style="16" customWidth="1"/>
    <col min="6669" max="6671" width="8.85546875" style="16"/>
    <col min="6672" max="6672" width="7" style="16" customWidth="1"/>
    <col min="6673" max="6912" width="8.85546875" style="16"/>
    <col min="6913" max="6913" width="3" style="16" customWidth="1"/>
    <col min="6914" max="6914" width="4.140625" style="16" customWidth="1"/>
    <col min="6915" max="6915" width="54" style="16" customWidth="1"/>
    <col min="6916" max="6916" width="3.7109375" style="16" customWidth="1"/>
    <col min="6917" max="6917" width="90.28515625" style="16" customWidth="1"/>
    <col min="6918" max="6919" width="8.85546875" style="16"/>
    <col min="6920" max="6920" width="15.42578125" style="16" customWidth="1"/>
    <col min="6921" max="6921" width="5.140625" style="16" customWidth="1"/>
    <col min="6922" max="6923" width="8.85546875" style="16"/>
    <col min="6924" max="6924" width="3" style="16" customWidth="1"/>
    <col min="6925" max="6927" width="8.85546875" style="16"/>
    <col min="6928" max="6928" width="7" style="16" customWidth="1"/>
    <col min="6929" max="7168" width="8.85546875" style="16"/>
    <col min="7169" max="7169" width="3" style="16" customWidth="1"/>
    <col min="7170" max="7170" width="4.140625" style="16" customWidth="1"/>
    <col min="7171" max="7171" width="54" style="16" customWidth="1"/>
    <col min="7172" max="7172" width="3.7109375" style="16" customWidth="1"/>
    <col min="7173" max="7173" width="90.28515625" style="16" customWidth="1"/>
    <col min="7174" max="7175" width="8.85546875" style="16"/>
    <col min="7176" max="7176" width="15.42578125" style="16" customWidth="1"/>
    <col min="7177" max="7177" width="5.140625" style="16" customWidth="1"/>
    <col min="7178" max="7179" width="8.85546875" style="16"/>
    <col min="7180" max="7180" width="3" style="16" customWidth="1"/>
    <col min="7181" max="7183" width="8.85546875" style="16"/>
    <col min="7184" max="7184" width="7" style="16" customWidth="1"/>
    <col min="7185" max="7424" width="8.85546875" style="16"/>
    <col min="7425" max="7425" width="3" style="16" customWidth="1"/>
    <col min="7426" max="7426" width="4.140625" style="16" customWidth="1"/>
    <col min="7427" max="7427" width="54" style="16" customWidth="1"/>
    <col min="7428" max="7428" width="3.7109375" style="16" customWidth="1"/>
    <col min="7429" max="7429" width="90.28515625" style="16" customWidth="1"/>
    <col min="7430" max="7431" width="8.85546875" style="16"/>
    <col min="7432" max="7432" width="15.42578125" style="16" customWidth="1"/>
    <col min="7433" max="7433" width="5.140625" style="16" customWidth="1"/>
    <col min="7434" max="7435" width="8.85546875" style="16"/>
    <col min="7436" max="7436" width="3" style="16" customWidth="1"/>
    <col min="7437" max="7439" width="8.85546875" style="16"/>
    <col min="7440" max="7440" width="7" style="16" customWidth="1"/>
    <col min="7441" max="7680" width="8.85546875" style="16"/>
    <col min="7681" max="7681" width="3" style="16" customWidth="1"/>
    <col min="7682" max="7682" width="4.140625" style="16" customWidth="1"/>
    <col min="7683" max="7683" width="54" style="16" customWidth="1"/>
    <col min="7684" max="7684" width="3.7109375" style="16" customWidth="1"/>
    <col min="7685" max="7685" width="90.28515625" style="16" customWidth="1"/>
    <col min="7686" max="7687" width="8.85546875" style="16"/>
    <col min="7688" max="7688" width="15.42578125" style="16" customWidth="1"/>
    <col min="7689" max="7689" width="5.140625" style="16" customWidth="1"/>
    <col min="7690" max="7691" width="8.85546875" style="16"/>
    <col min="7692" max="7692" width="3" style="16" customWidth="1"/>
    <col min="7693" max="7695" width="8.85546875" style="16"/>
    <col min="7696" max="7696" width="7" style="16" customWidth="1"/>
    <col min="7697" max="7936" width="8.85546875" style="16"/>
    <col min="7937" max="7937" width="3" style="16" customWidth="1"/>
    <col min="7938" max="7938" width="4.140625" style="16" customWidth="1"/>
    <col min="7939" max="7939" width="54" style="16" customWidth="1"/>
    <col min="7940" max="7940" width="3.7109375" style="16" customWidth="1"/>
    <col min="7941" max="7941" width="90.28515625" style="16" customWidth="1"/>
    <col min="7942" max="7943" width="8.85546875" style="16"/>
    <col min="7944" max="7944" width="15.42578125" style="16" customWidth="1"/>
    <col min="7945" max="7945" width="5.140625" style="16" customWidth="1"/>
    <col min="7946" max="7947" width="8.85546875" style="16"/>
    <col min="7948" max="7948" width="3" style="16" customWidth="1"/>
    <col min="7949" max="7951" width="8.85546875" style="16"/>
    <col min="7952" max="7952" width="7" style="16" customWidth="1"/>
    <col min="7953" max="8192" width="8.85546875" style="16"/>
    <col min="8193" max="8193" width="3" style="16" customWidth="1"/>
    <col min="8194" max="8194" width="4.140625" style="16" customWidth="1"/>
    <col min="8195" max="8195" width="54" style="16" customWidth="1"/>
    <col min="8196" max="8196" width="3.7109375" style="16" customWidth="1"/>
    <col min="8197" max="8197" width="90.28515625" style="16" customWidth="1"/>
    <col min="8198" max="8199" width="8.85546875" style="16"/>
    <col min="8200" max="8200" width="15.42578125" style="16" customWidth="1"/>
    <col min="8201" max="8201" width="5.140625" style="16" customWidth="1"/>
    <col min="8202" max="8203" width="8.85546875" style="16"/>
    <col min="8204" max="8204" width="3" style="16" customWidth="1"/>
    <col min="8205" max="8207" width="8.85546875" style="16"/>
    <col min="8208" max="8208" width="7" style="16" customWidth="1"/>
    <col min="8209" max="8448" width="8.85546875" style="16"/>
    <col min="8449" max="8449" width="3" style="16" customWidth="1"/>
    <col min="8450" max="8450" width="4.140625" style="16" customWidth="1"/>
    <col min="8451" max="8451" width="54" style="16" customWidth="1"/>
    <col min="8452" max="8452" width="3.7109375" style="16" customWidth="1"/>
    <col min="8453" max="8453" width="90.28515625" style="16" customWidth="1"/>
    <col min="8454" max="8455" width="8.85546875" style="16"/>
    <col min="8456" max="8456" width="15.42578125" style="16" customWidth="1"/>
    <col min="8457" max="8457" width="5.140625" style="16" customWidth="1"/>
    <col min="8458" max="8459" width="8.85546875" style="16"/>
    <col min="8460" max="8460" width="3" style="16" customWidth="1"/>
    <col min="8461" max="8463" width="8.85546875" style="16"/>
    <col min="8464" max="8464" width="7" style="16" customWidth="1"/>
    <col min="8465" max="8704" width="8.85546875" style="16"/>
    <col min="8705" max="8705" width="3" style="16" customWidth="1"/>
    <col min="8706" max="8706" width="4.140625" style="16" customWidth="1"/>
    <col min="8707" max="8707" width="54" style="16" customWidth="1"/>
    <col min="8708" max="8708" width="3.7109375" style="16" customWidth="1"/>
    <col min="8709" max="8709" width="90.28515625" style="16" customWidth="1"/>
    <col min="8710" max="8711" width="8.85546875" style="16"/>
    <col min="8712" max="8712" width="15.42578125" style="16" customWidth="1"/>
    <col min="8713" max="8713" width="5.140625" style="16" customWidth="1"/>
    <col min="8714" max="8715" width="8.85546875" style="16"/>
    <col min="8716" max="8716" width="3" style="16" customWidth="1"/>
    <col min="8717" max="8719" width="8.85546875" style="16"/>
    <col min="8720" max="8720" width="7" style="16" customWidth="1"/>
    <col min="8721" max="8960" width="8.85546875" style="16"/>
    <col min="8961" max="8961" width="3" style="16" customWidth="1"/>
    <col min="8962" max="8962" width="4.140625" style="16" customWidth="1"/>
    <col min="8963" max="8963" width="54" style="16" customWidth="1"/>
    <col min="8964" max="8964" width="3.7109375" style="16" customWidth="1"/>
    <col min="8965" max="8965" width="90.28515625" style="16" customWidth="1"/>
    <col min="8966" max="8967" width="8.85546875" style="16"/>
    <col min="8968" max="8968" width="15.42578125" style="16" customWidth="1"/>
    <col min="8969" max="8969" width="5.140625" style="16" customWidth="1"/>
    <col min="8970" max="8971" width="8.85546875" style="16"/>
    <col min="8972" max="8972" width="3" style="16" customWidth="1"/>
    <col min="8973" max="8975" width="8.85546875" style="16"/>
    <col min="8976" max="8976" width="7" style="16" customWidth="1"/>
    <col min="8977" max="9216" width="8.85546875" style="16"/>
    <col min="9217" max="9217" width="3" style="16" customWidth="1"/>
    <col min="9218" max="9218" width="4.140625" style="16" customWidth="1"/>
    <col min="9219" max="9219" width="54" style="16" customWidth="1"/>
    <col min="9220" max="9220" width="3.7109375" style="16" customWidth="1"/>
    <col min="9221" max="9221" width="90.28515625" style="16" customWidth="1"/>
    <col min="9222" max="9223" width="8.85546875" style="16"/>
    <col min="9224" max="9224" width="15.42578125" style="16" customWidth="1"/>
    <col min="9225" max="9225" width="5.140625" style="16" customWidth="1"/>
    <col min="9226" max="9227" width="8.85546875" style="16"/>
    <col min="9228" max="9228" width="3" style="16" customWidth="1"/>
    <col min="9229" max="9231" width="8.85546875" style="16"/>
    <col min="9232" max="9232" width="7" style="16" customWidth="1"/>
    <col min="9233" max="9472" width="8.85546875" style="16"/>
    <col min="9473" max="9473" width="3" style="16" customWidth="1"/>
    <col min="9474" max="9474" width="4.140625" style="16" customWidth="1"/>
    <col min="9475" max="9475" width="54" style="16" customWidth="1"/>
    <col min="9476" max="9476" width="3.7109375" style="16" customWidth="1"/>
    <col min="9477" max="9477" width="90.28515625" style="16" customWidth="1"/>
    <col min="9478" max="9479" width="8.85546875" style="16"/>
    <col min="9480" max="9480" width="15.42578125" style="16" customWidth="1"/>
    <col min="9481" max="9481" width="5.140625" style="16" customWidth="1"/>
    <col min="9482" max="9483" width="8.85546875" style="16"/>
    <col min="9484" max="9484" width="3" style="16" customWidth="1"/>
    <col min="9485" max="9487" width="8.85546875" style="16"/>
    <col min="9488" max="9488" width="7" style="16" customWidth="1"/>
    <col min="9489" max="9728" width="8.85546875" style="16"/>
    <col min="9729" max="9729" width="3" style="16" customWidth="1"/>
    <col min="9730" max="9730" width="4.140625" style="16" customWidth="1"/>
    <col min="9731" max="9731" width="54" style="16" customWidth="1"/>
    <col min="9732" max="9732" width="3.7109375" style="16" customWidth="1"/>
    <col min="9733" max="9733" width="90.28515625" style="16" customWidth="1"/>
    <col min="9734" max="9735" width="8.85546875" style="16"/>
    <col min="9736" max="9736" width="15.42578125" style="16" customWidth="1"/>
    <col min="9737" max="9737" width="5.140625" style="16" customWidth="1"/>
    <col min="9738" max="9739" width="8.85546875" style="16"/>
    <col min="9740" max="9740" width="3" style="16" customWidth="1"/>
    <col min="9741" max="9743" width="8.85546875" style="16"/>
    <col min="9744" max="9744" width="7" style="16" customWidth="1"/>
    <col min="9745" max="9984" width="8.85546875" style="16"/>
    <col min="9985" max="9985" width="3" style="16" customWidth="1"/>
    <col min="9986" max="9986" width="4.140625" style="16" customWidth="1"/>
    <col min="9987" max="9987" width="54" style="16" customWidth="1"/>
    <col min="9988" max="9988" width="3.7109375" style="16" customWidth="1"/>
    <col min="9989" max="9989" width="90.28515625" style="16" customWidth="1"/>
    <col min="9990" max="9991" width="8.85546875" style="16"/>
    <col min="9992" max="9992" width="15.42578125" style="16" customWidth="1"/>
    <col min="9993" max="9993" width="5.140625" style="16" customWidth="1"/>
    <col min="9994" max="9995" width="8.85546875" style="16"/>
    <col min="9996" max="9996" width="3" style="16" customWidth="1"/>
    <col min="9997" max="9999" width="8.85546875" style="16"/>
    <col min="10000" max="10000" width="7" style="16" customWidth="1"/>
    <col min="10001" max="10240" width="8.85546875" style="16"/>
    <col min="10241" max="10241" width="3" style="16" customWidth="1"/>
    <col min="10242" max="10242" width="4.140625" style="16" customWidth="1"/>
    <col min="10243" max="10243" width="54" style="16" customWidth="1"/>
    <col min="10244" max="10244" width="3.7109375" style="16" customWidth="1"/>
    <col min="10245" max="10245" width="90.28515625" style="16" customWidth="1"/>
    <col min="10246" max="10247" width="8.85546875" style="16"/>
    <col min="10248" max="10248" width="15.42578125" style="16" customWidth="1"/>
    <col min="10249" max="10249" width="5.140625" style="16" customWidth="1"/>
    <col min="10250" max="10251" width="8.85546875" style="16"/>
    <col min="10252" max="10252" width="3" style="16" customWidth="1"/>
    <col min="10253" max="10255" width="8.85546875" style="16"/>
    <col min="10256" max="10256" width="7" style="16" customWidth="1"/>
    <col min="10257" max="10496" width="8.85546875" style="16"/>
    <col min="10497" max="10497" width="3" style="16" customWidth="1"/>
    <col min="10498" max="10498" width="4.140625" style="16" customWidth="1"/>
    <col min="10499" max="10499" width="54" style="16" customWidth="1"/>
    <col min="10500" max="10500" width="3.7109375" style="16" customWidth="1"/>
    <col min="10501" max="10501" width="90.28515625" style="16" customWidth="1"/>
    <col min="10502" max="10503" width="8.85546875" style="16"/>
    <col min="10504" max="10504" width="15.42578125" style="16" customWidth="1"/>
    <col min="10505" max="10505" width="5.140625" style="16" customWidth="1"/>
    <col min="10506" max="10507" width="8.85546875" style="16"/>
    <col min="10508" max="10508" width="3" style="16" customWidth="1"/>
    <col min="10509" max="10511" width="8.85546875" style="16"/>
    <col min="10512" max="10512" width="7" style="16" customWidth="1"/>
    <col min="10513" max="10752" width="8.85546875" style="16"/>
    <col min="10753" max="10753" width="3" style="16" customWidth="1"/>
    <col min="10754" max="10754" width="4.140625" style="16" customWidth="1"/>
    <col min="10755" max="10755" width="54" style="16" customWidth="1"/>
    <col min="10756" max="10756" width="3.7109375" style="16" customWidth="1"/>
    <col min="10757" max="10757" width="90.28515625" style="16" customWidth="1"/>
    <col min="10758" max="10759" width="8.85546875" style="16"/>
    <col min="10760" max="10760" width="15.42578125" style="16" customWidth="1"/>
    <col min="10761" max="10761" width="5.140625" style="16" customWidth="1"/>
    <col min="10762" max="10763" width="8.85546875" style="16"/>
    <col min="10764" max="10764" width="3" style="16" customWidth="1"/>
    <col min="10765" max="10767" width="8.85546875" style="16"/>
    <col min="10768" max="10768" width="7" style="16" customWidth="1"/>
    <col min="10769" max="11008" width="8.85546875" style="16"/>
    <col min="11009" max="11009" width="3" style="16" customWidth="1"/>
    <col min="11010" max="11010" width="4.140625" style="16" customWidth="1"/>
    <col min="11011" max="11011" width="54" style="16" customWidth="1"/>
    <col min="11012" max="11012" width="3.7109375" style="16" customWidth="1"/>
    <col min="11013" max="11013" width="90.28515625" style="16" customWidth="1"/>
    <col min="11014" max="11015" width="8.85546875" style="16"/>
    <col min="11016" max="11016" width="15.42578125" style="16" customWidth="1"/>
    <col min="11017" max="11017" width="5.140625" style="16" customWidth="1"/>
    <col min="11018" max="11019" width="8.85546875" style="16"/>
    <col min="11020" max="11020" width="3" style="16" customWidth="1"/>
    <col min="11021" max="11023" width="8.85546875" style="16"/>
    <col min="11024" max="11024" width="7" style="16" customWidth="1"/>
    <col min="11025" max="11264" width="8.85546875" style="16"/>
    <col min="11265" max="11265" width="3" style="16" customWidth="1"/>
    <col min="11266" max="11266" width="4.140625" style="16" customWidth="1"/>
    <col min="11267" max="11267" width="54" style="16" customWidth="1"/>
    <col min="11268" max="11268" width="3.7109375" style="16" customWidth="1"/>
    <col min="11269" max="11269" width="90.28515625" style="16" customWidth="1"/>
    <col min="11270" max="11271" width="8.85546875" style="16"/>
    <col min="11272" max="11272" width="15.42578125" style="16" customWidth="1"/>
    <col min="11273" max="11273" width="5.140625" style="16" customWidth="1"/>
    <col min="11274" max="11275" width="8.85546875" style="16"/>
    <col min="11276" max="11276" width="3" style="16" customWidth="1"/>
    <col min="11277" max="11279" width="8.85546875" style="16"/>
    <col min="11280" max="11280" width="7" style="16" customWidth="1"/>
    <col min="11281" max="11520" width="8.85546875" style="16"/>
    <col min="11521" max="11521" width="3" style="16" customWidth="1"/>
    <col min="11522" max="11522" width="4.140625" style="16" customWidth="1"/>
    <col min="11523" max="11523" width="54" style="16" customWidth="1"/>
    <col min="11524" max="11524" width="3.7109375" style="16" customWidth="1"/>
    <col min="11525" max="11525" width="90.28515625" style="16" customWidth="1"/>
    <col min="11526" max="11527" width="8.85546875" style="16"/>
    <col min="11528" max="11528" width="15.42578125" style="16" customWidth="1"/>
    <col min="11529" max="11529" width="5.140625" style="16" customWidth="1"/>
    <col min="11530" max="11531" width="8.85546875" style="16"/>
    <col min="11532" max="11532" width="3" style="16" customWidth="1"/>
    <col min="11533" max="11535" width="8.85546875" style="16"/>
    <col min="11536" max="11536" width="7" style="16" customWidth="1"/>
    <col min="11537" max="11776" width="8.85546875" style="16"/>
    <col min="11777" max="11777" width="3" style="16" customWidth="1"/>
    <col min="11778" max="11778" width="4.140625" style="16" customWidth="1"/>
    <col min="11779" max="11779" width="54" style="16" customWidth="1"/>
    <col min="11780" max="11780" width="3.7109375" style="16" customWidth="1"/>
    <col min="11781" max="11781" width="90.28515625" style="16" customWidth="1"/>
    <col min="11782" max="11783" width="8.85546875" style="16"/>
    <col min="11784" max="11784" width="15.42578125" style="16" customWidth="1"/>
    <col min="11785" max="11785" width="5.140625" style="16" customWidth="1"/>
    <col min="11786" max="11787" width="8.85546875" style="16"/>
    <col min="11788" max="11788" width="3" style="16" customWidth="1"/>
    <col min="11789" max="11791" width="8.85546875" style="16"/>
    <col min="11792" max="11792" width="7" style="16" customWidth="1"/>
    <col min="11793" max="12032" width="8.85546875" style="16"/>
    <col min="12033" max="12033" width="3" style="16" customWidth="1"/>
    <col min="12034" max="12034" width="4.140625" style="16" customWidth="1"/>
    <col min="12035" max="12035" width="54" style="16" customWidth="1"/>
    <col min="12036" max="12036" width="3.7109375" style="16" customWidth="1"/>
    <col min="12037" max="12037" width="90.28515625" style="16" customWidth="1"/>
    <col min="12038" max="12039" width="8.85546875" style="16"/>
    <col min="12040" max="12040" width="15.42578125" style="16" customWidth="1"/>
    <col min="12041" max="12041" width="5.140625" style="16" customWidth="1"/>
    <col min="12042" max="12043" width="8.85546875" style="16"/>
    <col min="12044" max="12044" width="3" style="16" customWidth="1"/>
    <col min="12045" max="12047" width="8.85546875" style="16"/>
    <col min="12048" max="12048" width="7" style="16" customWidth="1"/>
    <col min="12049" max="12288" width="8.85546875" style="16"/>
    <col min="12289" max="12289" width="3" style="16" customWidth="1"/>
    <col min="12290" max="12290" width="4.140625" style="16" customWidth="1"/>
    <col min="12291" max="12291" width="54" style="16" customWidth="1"/>
    <col min="12292" max="12292" width="3.7109375" style="16" customWidth="1"/>
    <col min="12293" max="12293" width="90.28515625" style="16" customWidth="1"/>
    <col min="12294" max="12295" width="8.85546875" style="16"/>
    <col min="12296" max="12296" width="15.42578125" style="16" customWidth="1"/>
    <col min="12297" max="12297" width="5.140625" style="16" customWidth="1"/>
    <col min="12298" max="12299" width="8.85546875" style="16"/>
    <col min="12300" max="12300" width="3" style="16" customWidth="1"/>
    <col min="12301" max="12303" width="8.85546875" style="16"/>
    <col min="12304" max="12304" width="7" style="16" customWidth="1"/>
    <col min="12305" max="12544" width="8.85546875" style="16"/>
    <col min="12545" max="12545" width="3" style="16" customWidth="1"/>
    <col min="12546" max="12546" width="4.140625" style="16" customWidth="1"/>
    <col min="12547" max="12547" width="54" style="16" customWidth="1"/>
    <col min="12548" max="12548" width="3.7109375" style="16" customWidth="1"/>
    <col min="12549" max="12549" width="90.28515625" style="16" customWidth="1"/>
    <col min="12550" max="12551" width="8.85546875" style="16"/>
    <col min="12552" max="12552" width="15.42578125" style="16" customWidth="1"/>
    <col min="12553" max="12553" width="5.140625" style="16" customWidth="1"/>
    <col min="12554" max="12555" width="8.85546875" style="16"/>
    <col min="12556" max="12556" width="3" style="16" customWidth="1"/>
    <col min="12557" max="12559" width="8.85546875" style="16"/>
    <col min="12560" max="12560" width="7" style="16" customWidth="1"/>
    <col min="12561" max="12800" width="8.85546875" style="16"/>
    <col min="12801" max="12801" width="3" style="16" customWidth="1"/>
    <col min="12802" max="12802" width="4.140625" style="16" customWidth="1"/>
    <col min="12803" max="12803" width="54" style="16" customWidth="1"/>
    <col min="12804" max="12804" width="3.7109375" style="16" customWidth="1"/>
    <col min="12805" max="12805" width="90.28515625" style="16" customWidth="1"/>
    <col min="12806" max="12807" width="8.85546875" style="16"/>
    <col min="12808" max="12808" width="15.42578125" style="16" customWidth="1"/>
    <col min="12809" max="12809" width="5.140625" style="16" customWidth="1"/>
    <col min="12810" max="12811" width="8.85546875" style="16"/>
    <col min="12812" max="12812" width="3" style="16" customWidth="1"/>
    <col min="12813" max="12815" width="8.85546875" style="16"/>
    <col min="12816" max="12816" width="7" style="16" customWidth="1"/>
    <col min="12817" max="13056" width="8.85546875" style="16"/>
    <col min="13057" max="13057" width="3" style="16" customWidth="1"/>
    <col min="13058" max="13058" width="4.140625" style="16" customWidth="1"/>
    <col min="13059" max="13059" width="54" style="16" customWidth="1"/>
    <col min="13060" max="13060" width="3.7109375" style="16" customWidth="1"/>
    <col min="13061" max="13061" width="90.28515625" style="16" customWidth="1"/>
    <col min="13062" max="13063" width="8.85546875" style="16"/>
    <col min="13064" max="13064" width="15.42578125" style="16" customWidth="1"/>
    <col min="13065" max="13065" width="5.140625" style="16" customWidth="1"/>
    <col min="13066" max="13067" width="8.85546875" style="16"/>
    <col min="13068" max="13068" width="3" style="16" customWidth="1"/>
    <col min="13069" max="13071" width="8.85546875" style="16"/>
    <col min="13072" max="13072" width="7" style="16" customWidth="1"/>
    <col min="13073" max="13312" width="8.85546875" style="16"/>
    <col min="13313" max="13313" width="3" style="16" customWidth="1"/>
    <col min="13314" max="13314" width="4.140625" style="16" customWidth="1"/>
    <col min="13315" max="13315" width="54" style="16" customWidth="1"/>
    <col min="13316" max="13316" width="3.7109375" style="16" customWidth="1"/>
    <col min="13317" max="13317" width="90.28515625" style="16" customWidth="1"/>
    <col min="13318" max="13319" width="8.85546875" style="16"/>
    <col min="13320" max="13320" width="15.42578125" style="16" customWidth="1"/>
    <col min="13321" max="13321" width="5.140625" style="16" customWidth="1"/>
    <col min="13322" max="13323" width="8.85546875" style="16"/>
    <col min="13324" max="13324" width="3" style="16" customWidth="1"/>
    <col min="13325" max="13327" width="8.85546875" style="16"/>
    <col min="13328" max="13328" width="7" style="16" customWidth="1"/>
    <col min="13329" max="13568" width="8.85546875" style="16"/>
    <col min="13569" max="13569" width="3" style="16" customWidth="1"/>
    <col min="13570" max="13570" width="4.140625" style="16" customWidth="1"/>
    <col min="13571" max="13571" width="54" style="16" customWidth="1"/>
    <col min="13572" max="13572" width="3.7109375" style="16" customWidth="1"/>
    <col min="13573" max="13573" width="90.28515625" style="16" customWidth="1"/>
    <col min="13574" max="13575" width="8.85546875" style="16"/>
    <col min="13576" max="13576" width="15.42578125" style="16" customWidth="1"/>
    <col min="13577" max="13577" width="5.140625" style="16" customWidth="1"/>
    <col min="13578" max="13579" width="8.85546875" style="16"/>
    <col min="13580" max="13580" width="3" style="16" customWidth="1"/>
    <col min="13581" max="13583" width="8.85546875" style="16"/>
    <col min="13584" max="13584" width="7" style="16" customWidth="1"/>
    <col min="13585" max="13824" width="8.85546875" style="16"/>
    <col min="13825" max="13825" width="3" style="16" customWidth="1"/>
    <col min="13826" max="13826" width="4.140625" style="16" customWidth="1"/>
    <col min="13827" max="13827" width="54" style="16" customWidth="1"/>
    <col min="13828" max="13828" width="3.7109375" style="16" customWidth="1"/>
    <col min="13829" max="13829" width="90.28515625" style="16" customWidth="1"/>
    <col min="13830" max="13831" width="8.85546875" style="16"/>
    <col min="13832" max="13832" width="15.42578125" style="16" customWidth="1"/>
    <col min="13833" max="13833" width="5.140625" style="16" customWidth="1"/>
    <col min="13834" max="13835" width="8.85546875" style="16"/>
    <col min="13836" max="13836" width="3" style="16" customWidth="1"/>
    <col min="13837" max="13839" width="8.85546875" style="16"/>
    <col min="13840" max="13840" width="7" style="16" customWidth="1"/>
    <col min="13841" max="14080" width="8.85546875" style="16"/>
    <col min="14081" max="14081" width="3" style="16" customWidth="1"/>
    <col min="14082" max="14082" width="4.140625" style="16" customWidth="1"/>
    <col min="14083" max="14083" width="54" style="16" customWidth="1"/>
    <col min="14084" max="14084" width="3.7109375" style="16" customWidth="1"/>
    <col min="14085" max="14085" width="90.28515625" style="16" customWidth="1"/>
    <col min="14086" max="14087" width="8.85546875" style="16"/>
    <col min="14088" max="14088" width="15.42578125" style="16" customWidth="1"/>
    <col min="14089" max="14089" width="5.140625" style="16" customWidth="1"/>
    <col min="14090" max="14091" width="8.85546875" style="16"/>
    <col min="14092" max="14092" width="3" style="16" customWidth="1"/>
    <col min="14093" max="14095" width="8.85546875" style="16"/>
    <col min="14096" max="14096" width="7" style="16" customWidth="1"/>
    <col min="14097" max="14336" width="8.85546875" style="16"/>
    <col min="14337" max="14337" width="3" style="16" customWidth="1"/>
    <col min="14338" max="14338" width="4.140625" style="16" customWidth="1"/>
    <col min="14339" max="14339" width="54" style="16" customWidth="1"/>
    <col min="14340" max="14340" width="3.7109375" style="16" customWidth="1"/>
    <col min="14341" max="14341" width="90.28515625" style="16" customWidth="1"/>
    <col min="14342" max="14343" width="8.85546875" style="16"/>
    <col min="14344" max="14344" width="15.42578125" style="16" customWidth="1"/>
    <col min="14345" max="14345" width="5.140625" style="16" customWidth="1"/>
    <col min="14346" max="14347" width="8.85546875" style="16"/>
    <col min="14348" max="14348" width="3" style="16" customWidth="1"/>
    <col min="14349" max="14351" width="8.85546875" style="16"/>
    <col min="14352" max="14352" width="7" style="16" customWidth="1"/>
    <col min="14353" max="14592" width="8.85546875" style="16"/>
    <col min="14593" max="14593" width="3" style="16" customWidth="1"/>
    <col min="14594" max="14594" width="4.140625" style="16" customWidth="1"/>
    <col min="14595" max="14595" width="54" style="16" customWidth="1"/>
    <col min="14596" max="14596" width="3.7109375" style="16" customWidth="1"/>
    <col min="14597" max="14597" width="90.28515625" style="16" customWidth="1"/>
    <col min="14598" max="14599" width="8.85546875" style="16"/>
    <col min="14600" max="14600" width="15.42578125" style="16" customWidth="1"/>
    <col min="14601" max="14601" width="5.140625" style="16" customWidth="1"/>
    <col min="14602" max="14603" width="8.85546875" style="16"/>
    <col min="14604" max="14604" width="3" style="16" customWidth="1"/>
    <col min="14605" max="14607" width="8.85546875" style="16"/>
    <col min="14608" max="14608" width="7" style="16" customWidth="1"/>
    <col min="14609" max="14848" width="8.85546875" style="16"/>
    <col min="14849" max="14849" width="3" style="16" customWidth="1"/>
    <col min="14850" max="14850" width="4.140625" style="16" customWidth="1"/>
    <col min="14851" max="14851" width="54" style="16" customWidth="1"/>
    <col min="14852" max="14852" width="3.7109375" style="16" customWidth="1"/>
    <col min="14853" max="14853" width="90.28515625" style="16" customWidth="1"/>
    <col min="14854" max="14855" width="8.85546875" style="16"/>
    <col min="14856" max="14856" width="15.42578125" style="16" customWidth="1"/>
    <col min="14857" max="14857" width="5.140625" style="16" customWidth="1"/>
    <col min="14858" max="14859" width="8.85546875" style="16"/>
    <col min="14860" max="14860" width="3" style="16" customWidth="1"/>
    <col min="14861" max="14863" width="8.85546875" style="16"/>
    <col min="14864" max="14864" width="7" style="16" customWidth="1"/>
    <col min="14865" max="15104" width="8.85546875" style="16"/>
    <col min="15105" max="15105" width="3" style="16" customWidth="1"/>
    <col min="15106" max="15106" width="4.140625" style="16" customWidth="1"/>
    <col min="15107" max="15107" width="54" style="16" customWidth="1"/>
    <col min="15108" max="15108" width="3.7109375" style="16" customWidth="1"/>
    <col min="15109" max="15109" width="90.28515625" style="16" customWidth="1"/>
    <col min="15110" max="15111" width="8.85546875" style="16"/>
    <col min="15112" max="15112" width="15.42578125" style="16" customWidth="1"/>
    <col min="15113" max="15113" width="5.140625" style="16" customWidth="1"/>
    <col min="15114" max="15115" width="8.85546875" style="16"/>
    <col min="15116" max="15116" width="3" style="16" customWidth="1"/>
    <col min="15117" max="15119" width="8.85546875" style="16"/>
    <col min="15120" max="15120" width="7" style="16" customWidth="1"/>
    <col min="15121" max="15360" width="8.85546875" style="16"/>
    <col min="15361" max="15361" width="3" style="16" customWidth="1"/>
    <col min="15362" max="15362" width="4.140625" style="16" customWidth="1"/>
    <col min="15363" max="15363" width="54" style="16" customWidth="1"/>
    <col min="15364" max="15364" width="3.7109375" style="16" customWidth="1"/>
    <col min="15365" max="15365" width="90.28515625" style="16" customWidth="1"/>
    <col min="15366" max="15367" width="8.85546875" style="16"/>
    <col min="15368" max="15368" width="15.42578125" style="16" customWidth="1"/>
    <col min="15369" max="15369" width="5.140625" style="16" customWidth="1"/>
    <col min="15370" max="15371" width="8.85546875" style="16"/>
    <col min="15372" max="15372" width="3" style="16" customWidth="1"/>
    <col min="15373" max="15375" width="8.85546875" style="16"/>
    <col min="15376" max="15376" width="7" style="16" customWidth="1"/>
    <col min="15377" max="15616" width="8.85546875" style="16"/>
    <col min="15617" max="15617" width="3" style="16" customWidth="1"/>
    <col min="15618" max="15618" width="4.140625" style="16" customWidth="1"/>
    <col min="15619" max="15619" width="54" style="16" customWidth="1"/>
    <col min="15620" max="15620" width="3.7109375" style="16" customWidth="1"/>
    <col min="15621" max="15621" width="90.28515625" style="16" customWidth="1"/>
    <col min="15622" max="15623" width="8.85546875" style="16"/>
    <col min="15624" max="15624" width="15.42578125" style="16" customWidth="1"/>
    <col min="15625" max="15625" width="5.140625" style="16" customWidth="1"/>
    <col min="15626" max="15627" width="8.85546875" style="16"/>
    <col min="15628" max="15628" width="3" style="16" customWidth="1"/>
    <col min="15629" max="15631" width="8.85546875" style="16"/>
    <col min="15632" max="15632" width="7" style="16" customWidth="1"/>
    <col min="15633" max="15872" width="8.85546875" style="16"/>
    <col min="15873" max="15873" width="3" style="16" customWidth="1"/>
    <col min="15874" max="15874" width="4.140625" style="16" customWidth="1"/>
    <col min="15875" max="15875" width="54" style="16" customWidth="1"/>
    <col min="15876" max="15876" width="3.7109375" style="16" customWidth="1"/>
    <col min="15877" max="15877" width="90.28515625" style="16" customWidth="1"/>
    <col min="15878" max="15879" width="8.85546875" style="16"/>
    <col min="15880" max="15880" width="15.42578125" style="16" customWidth="1"/>
    <col min="15881" max="15881" width="5.140625" style="16" customWidth="1"/>
    <col min="15882" max="15883" width="8.85546875" style="16"/>
    <col min="15884" max="15884" width="3" style="16" customWidth="1"/>
    <col min="15885" max="15887" width="8.85546875" style="16"/>
    <col min="15888" max="15888" width="7" style="16" customWidth="1"/>
    <col min="15889" max="16128" width="8.85546875" style="16"/>
    <col min="16129" max="16129" width="3" style="16" customWidth="1"/>
    <col min="16130" max="16130" width="4.140625" style="16" customWidth="1"/>
    <col min="16131" max="16131" width="54" style="16" customWidth="1"/>
    <col min="16132" max="16132" width="3.7109375" style="16" customWidth="1"/>
    <col min="16133" max="16133" width="90.28515625" style="16" customWidth="1"/>
    <col min="16134" max="16135" width="8.85546875" style="16"/>
    <col min="16136" max="16136" width="15.42578125" style="16" customWidth="1"/>
    <col min="16137" max="16137" width="5.140625" style="16" customWidth="1"/>
    <col min="16138" max="16139" width="8.85546875" style="16"/>
    <col min="16140" max="16140" width="3" style="16" customWidth="1"/>
    <col min="16141" max="16143" width="8.85546875" style="16"/>
    <col min="16144" max="16144" width="7" style="16" customWidth="1"/>
    <col min="16145" max="16384" width="8.85546875" style="16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7" customFormat="1" x14ac:dyDescent="0.25">
      <c r="E30" s="16"/>
      <c r="F30" s="16"/>
      <c r="G30" s="16"/>
      <c r="H30" s="16"/>
    </row>
    <row r="31" spans="5:8" s="17" customFormat="1" x14ac:dyDescent="0.25">
      <c r="E31" s="16"/>
      <c r="F31" s="16"/>
      <c r="G31" s="16"/>
      <c r="H31" s="16"/>
    </row>
    <row r="32" spans="5:8" s="17" customFormat="1" x14ac:dyDescent="0.25"/>
    <row r="40" spans="2:3" x14ac:dyDescent="0.25">
      <c r="B40" s="18"/>
      <c r="C40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76"/>
  <sheetViews>
    <sheetView tabSelected="1" workbookViewId="0">
      <pane xSplit="6" ySplit="2" topLeftCell="G156" activePane="bottomRight" state="frozenSplit"/>
      <selection pane="topRight" activeCell="G1" sqref="G1"/>
      <selection pane="bottomLeft" activeCell="A3" sqref="A3"/>
      <selection pane="bottomRight"/>
    </sheetView>
  </sheetViews>
  <sheetFormatPr defaultRowHeight="15.75" x14ac:dyDescent="0.25"/>
  <cols>
    <col min="1" max="5" width="3" style="14" customWidth="1"/>
    <col min="6" max="6" width="51" style="14" customWidth="1"/>
    <col min="7" max="7" width="12" style="15" bestFit="1" customWidth="1"/>
    <col min="8" max="8" width="7.42578125" style="15" bestFit="1" customWidth="1"/>
    <col min="9" max="9" width="7.28515625" style="15" bestFit="1" customWidth="1"/>
    <col min="10" max="10" width="7.140625" style="15" bestFit="1" customWidth="1"/>
    <col min="11" max="11" width="7.7109375" style="15" bestFit="1" customWidth="1"/>
    <col min="12" max="12" width="7.42578125" style="15" bestFit="1" customWidth="1"/>
    <col min="13" max="13" width="6.7109375" style="15" bestFit="1" customWidth="1"/>
    <col min="14" max="14" width="7.28515625" style="15" bestFit="1" customWidth="1"/>
    <col min="15" max="15" width="7.5703125" style="15" bestFit="1" customWidth="1"/>
    <col min="16" max="16" width="7.28515625" style="15" bestFit="1" customWidth="1"/>
    <col min="17" max="17" width="7.85546875" style="15" bestFit="1" customWidth="1"/>
    <col min="18" max="18" width="6.7109375" style="15" bestFit="1" customWidth="1"/>
    <col min="19" max="19" width="14.42578125" style="15" bestFit="1" customWidth="1"/>
  </cols>
  <sheetData>
    <row r="1" spans="1:19" ht="16.5" thickBot="1" x14ac:dyDescent="0.3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 t="s">
        <v>0</v>
      </c>
    </row>
    <row r="2" spans="1:19" s="13" customFormat="1" ht="17.25" thickTop="1" thickBot="1" x14ac:dyDescent="0.3">
      <c r="A2" s="11"/>
      <c r="B2" s="11"/>
      <c r="C2" s="11"/>
      <c r="D2" s="11"/>
      <c r="E2" s="11"/>
      <c r="F2" s="11"/>
      <c r="G2" s="12" t="s">
        <v>1</v>
      </c>
      <c r="H2" s="12" t="s">
        <v>2</v>
      </c>
      <c r="I2" s="12" t="s">
        <v>3</v>
      </c>
      <c r="J2" s="12" t="s">
        <v>4</v>
      </c>
      <c r="K2" s="12" t="s">
        <v>5</v>
      </c>
      <c r="L2" s="12" t="s">
        <v>6</v>
      </c>
      <c r="M2" s="12" t="s">
        <v>7</v>
      </c>
      <c r="N2" s="12" t="s">
        <v>8</v>
      </c>
      <c r="O2" s="12" t="s">
        <v>9</v>
      </c>
      <c r="P2" s="12" t="s">
        <v>10</v>
      </c>
      <c r="Q2" s="12" t="s">
        <v>11</v>
      </c>
      <c r="R2" s="12" t="s">
        <v>12</v>
      </c>
      <c r="S2" s="12" t="s">
        <v>13</v>
      </c>
    </row>
    <row r="3" spans="1:19" ht="16.5" thickTop="1" x14ac:dyDescent="0.25">
      <c r="A3" s="1"/>
      <c r="B3" s="1" t="s">
        <v>14</v>
      </c>
      <c r="C3" s="1"/>
      <c r="D3" s="1"/>
      <c r="E3" s="1"/>
      <c r="F3" s="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1"/>
      <c r="B4" s="1"/>
      <c r="C4" s="1"/>
      <c r="D4" s="1" t="s">
        <v>15</v>
      </c>
      <c r="E4" s="1"/>
      <c r="F4" s="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1"/>
      <c r="B5" s="1"/>
      <c r="C5" s="1"/>
      <c r="D5" s="1"/>
      <c r="E5" s="1" t="s">
        <v>16</v>
      </c>
      <c r="F5" s="1"/>
      <c r="G5" s="4"/>
      <c r="H5" s="4"/>
      <c r="I5" s="4"/>
      <c r="J5" s="4"/>
      <c r="K5" s="4"/>
      <c r="L5" s="4"/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ROUND(SUM(G5:R5),5)</f>
        <v>0</v>
      </c>
    </row>
    <row r="6" spans="1:19" x14ac:dyDescent="0.25">
      <c r="A6" s="1"/>
      <c r="B6" s="1"/>
      <c r="C6" s="1"/>
      <c r="D6" s="1"/>
      <c r="E6" s="1" t="s">
        <v>17</v>
      </c>
      <c r="F6" s="1"/>
      <c r="G6" s="4">
        <v>702562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>ROUND(SUM(G6:R6),5)</f>
        <v>702562</v>
      </c>
    </row>
    <row r="7" spans="1:19" x14ac:dyDescent="0.25">
      <c r="A7" s="1"/>
      <c r="B7" s="1"/>
      <c r="C7" s="1"/>
      <c r="D7" s="1"/>
      <c r="E7" s="1" t="s">
        <v>18</v>
      </c>
      <c r="F7" s="1"/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>ROUND(SUM(G7:R7),5)</f>
        <v>0</v>
      </c>
    </row>
    <row r="8" spans="1:19" x14ac:dyDescent="0.25">
      <c r="A8" s="1"/>
      <c r="B8" s="1"/>
      <c r="C8" s="1"/>
      <c r="D8" s="1"/>
      <c r="E8" s="1" t="s">
        <v>19</v>
      </c>
      <c r="F8" s="1"/>
      <c r="G8" s="4">
        <v>72000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>ROUND(SUM(G8:R8),5)</f>
        <v>72000</v>
      </c>
    </row>
    <row r="9" spans="1:19" x14ac:dyDescent="0.25">
      <c r="A9" s="1"/>
      <c r="B9" s="1"/>
      <c r="C9" s="1"/>
      <c r="D9" s="1"/>
      <c r="E9" s="1" t="s">
        <v>20</v>
      </c>
      <c r="F9" s="1"/>
      <c r="G9" s="4">
        <v>1600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/>
      <c r="N9" s="4"/>
      <c r="O9" s="4"/>
      <c r="P9" s="4"/>
      <c r="Q9" s="4"/>
      <c r="R9" s="4"/>
      <c r="S9" s="4">
        <f>ROUND(SUM(G9:R9),5)</f>
        <v>1600</v>
      </c>
    </row>
    <row r="10" spans="1:19" x14ac:dyDescent="0.25">
      <c r="A10" s="1"/>
      <c r="B10" s="1"/>
      <c r="C10" s="1"/>
      <c r="D10" s="1"/>
      <c r="E10" s="1" t="s">
        <v>21</v>
      </c>
      <c r="F10" s="1"/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>ROUND(SUM(G10:R10),5)</f>
        <v>0</v>
      </c>
    </row>
    <row r="11" spans="1:19" x14ac:dyDescent="0.25">
      <c r="A11" s="1"/>
      <c r="B11" s="1"/>
      <c r="C11" s="1"/>
      <c r="D11" s="1"/>
      <c r="E11" s="1" t="s">
        <v>22</v>
      </c>
      <c r="F11" s="1"/>
      <c r="G11" s="4">
        <v>27108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>ROUND(SUM(G11:R11),5)</f>
        <v>27108</v>
      </c>
    </row>
    <row r="12" spans="1:19" x14ac:dyDescent="0.25">
      <c r="A12" s="1"/>
      <c r="B12" s="1"/>
      <c r="C12" s="1"/>
      <c r="D12" s="1"/>
      <c r="E12" s="1" t="s">
        <v>23</v>
      </c>
      <c r="F12" s="1"/>
      <c r="G12" s="4">
        <v>3000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>ROUND(SUM(G12:R12),5)</f>
        <v>3000</v>
      </c>
    </row>
    <row r="13" spans="1:19" x14ac:dyDescent="0.25">
      <c r="A13" s="1"/>
      <c r="B13" s="1"/>
      <c r="C13" s="1"/>
      <c r="D13" s="1"/>
      <c r="E13" s="1" t="s">
        <v>24</v>
      </c>
      <c r="F13" s="1"/>
      <c r="G13" s="4">
        <v>2000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/>
      <c r="N13" s="4"/>
      <c r="O13" s="4"/>
      <c r="P13" s="4"/>
      <c r="Q13" s="4"/>
      <c r="R13" s="4"/>
      <c r="S13" s="4">
        <f>ROUND(SUM(G13:R13),5)</f>
        <v>2000</v>
      </c>
    </row>
    <row r="14" spans="1:19" x14ac:dyDescent="0.25">
      <c r="A14" s="1"/>
      <c r="B14" s="1"/>
      <c r="C14" s="1"/>
      <c r="D14" s="1"/>
      <c r="E14" s="1" t="s">
        <v>25</v>
      </c>
      <c r="F14" s="1"/>
      <c r="G14" s="4">
        <v>4000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f>ROUND(SUM(G14:R14),5)</f>
        <v>4000</v>
      </c>
    </row>
    <row r="15" spans="1:19" x14ac:dyDescent="0.25">
      <c r="A15" s="1"/>
      <c r="B15" s="1"/>
      <c r="C15" s="1"/>
      <c r="D15" s="1"/>
      <c r="E15" s="1" t="s">
        <v>26</v>
      </c>
      <c r="F15" s="1"/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>ROUND(SUM(G15:R15),5)</f>
        <v>0</v>
      </c>
    </row>
    <row r="16" spans="1:19" x14ac:dyDescent="0.25">
      <c r="A16" s="1"/>
      <c r="B16" s="1"/>
      <c r="C16" s="1"/>
      <c r="D16" s="1"/>
      <c r="E16" s="1" t="s">
        <v>27</v>
      </c>
      <c r="F16" s="1"/>
      <c r="G16" s="4"/>
      <c r="H16" s="4"/>
      <c r="I16" s="4"/>
      <c r="J16" s="4"/>
      <c r="K16" s="4"/>
      <c r="L16" s="4"/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>ROUND(SUM(G16:R16),5)</f>
        <v>0</v>
      </c>
    </row>
    <row r="17" spans="1:19" ht="16.5" thickBot="1" x14ac:dyDescent="0.3">
      <c r="A17" s="1"/>
      <c r="B17" s="1"/>
      <c r="C17" s="1"/>
      <c r="D17" s="1"/>
      <c r="E17" s="1" t="s">
        <v>28</v>
      </c>
      <c r="F17" s="1"/>
      <c r="G17" s="5"/>
      <c r="H17" s="5"/>
      <c r="I17" s="5"/>
      <c r="J17" s="5"/>
      <c r="K17" s="5"/>
      <c r="L17" s="5"/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>ROUND(SUM(G17:R17),5)</f>
        <v>0</v>
      </c>
    </row>
    <row r="18" spans="1:19" ht="16.5" thickBot="1" x14ac:dyDescent="0.3">
      <c r="A18" s="1"/>
      <c r="B18" s="1"/>
      <c r="C18" s="1"/>
      <c r="D18" s="1" t="s">
        <v>29</v>
      </c>
      <c r="E18" s="1"/>
      <c r="F18" s="1"/>
      <c r="G18" s="6">
        <f>ROUND(SUM(G4:G17),5)</f>
        <v>812270</v>
      </c>
      <c r="H18" s="6">
        <f>ROUND(SUM(H4:H17),5)</f>
        <v>0</v>
      </c>
      <c r="I18" s="6">
        <f>ROUND(SUM(I4:I17),5)</f>
        <v>0</v>
      </c>
      <c r="J18" s="6">
        <f>ROUND(SUM(J4:J17),5)</f>
        <v>0</v>
      </c>
      <c r="K18" s="6">
        <f>ROUND(SUM(K4:K17),5)</f>
        <v>0</v>
      </c>
      <c r="L18" s="6">
        <f>ROUND(SUM(L4:L17),5)</f>
        <v>0</v>
      </c>
      <c r="M18" s="6">
        <f>ROUND(SUM(M4:M17),5)</f>
        <v>0</v>
      </c>
      <c r="N18" s="6">
        <f>ROUND(SUM(N4:N17),5)</f>
        <v>0</v>
      </c>
      <c r="O18" s="6">
        <f>ROUND(SUM(O4:O17),5)</f>
        <v>0</v>
      </c>
      <c r="P18" s="6">
        <f>ROUND(SUM(P4:P17),5)</f>
        <v>0</v>
      </c>
      <c r="Q18" s="6">
        <f>ROUND(SUM(Q4:Q17),5)</f>
        <v>0</v>
      </c>
      <c r="R18" s="6">
        <f>ROUND(SUM(R4:R17),5)</f>
        <v>0</v>
      </c>
      <c r="S18" s="6">
        <f>ROUND(SUM(G18:R18),5)</f>
        <v>812270</v>
      </c>
    </row>
    <row r="19" spans="1:19" x14ac:dyDescent="0.25">
      <c r="A19" s="1"/>
      <c r="B19" s="1"/>
      <c r="C19" s="1" t="s">
        <v>30</v>
      </c>
      <c r="D19" s="1"/>
      <c r="E19" s="1"/>
      <c r="F19" s="1"/>
      <c r="G19" s="4">
        <f>G18</f>
        <v>812270</v>
      </c>
      <c r="H19" s="4">
        <f>H18</f>
        <v>0</v>
      </c>
      <c r="I19" s="4">
        <f>I18</f>
        <v>0</v>
      </c>
      <c r="J19" s="4">
        <f>J18</f>
        <v>0</v>
      </c>
      <c r="K19" s="4">
        <f>K18</f>
        <v>0</v>
      </c>
      <c r="L19" s="4">
        <f>L18</f>
        <v>0</v>
      </c>
      <c r="M19" s="4">
        <f>M18</f>
        <v>0</v>
      </c>
      <c r="N19" s="4">
        <f>N18</f>
        <v>0</v>
      </c>
      <c r="O19" s="4">
        <f>O18</f>
        <v>0</v>
      </c>
      <c r="P19" s="4">
        <f>P18</f>
        <v>0</v>
      </c>
      <c r="Q19" s="4">
        <f>Q18</f>
        <v>0</v>
      </c>
      <c r="R19" s="4">
        <f>R18</f>
        <v>0</v>
      </c>
      <c r="S19" s="4">
        <f>ROUND(SUM(G19:R19),5)</f>
        <v>812270</v>
      </c>
    </row>
    <row r="20" spans="1:19" x14ac:dyDescent="0.25">
      <c r="A20" s="1"/>
      <c r="B20" s="1"/>
      <c r="C20" s="1"/>
      <c r="D20" s="1" t="s">
        <v>31</v>
      </c>
      <c r="E20" s="1"/>
      <c r="F20" s="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25">
      <c r="A21" s="1"/>
      <c r="B21" s="1"/>
      <c r="C21" s="1"/>
      <c r="D21" s="1"/>
      <c r="E21" s="1" t="s">
        <v>32</v>
      </c>
      <c r="F21" s="1"/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>ROUND(SUM(G21:R21),5)</f>
        <v>0</v>
      </c>
    </row>
    <row r="22" spans="1:19" x14ac:dyDescent="0.25">
      <c r="A22" s="1"/>
      <c r="B22" s="1"/>
      <c r="C22" s="1"/>
      <c r="D22" s="1"/>
      <c r="E22" s="1" t="s">
        <v>33</v>
      </c>
      <c r="F22" s="1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5">
      <c r="A23" s="1"/>
      <c r="B23" s="1"/>
      <c r="C23" s="1"/>
      <c r="D23" s="1"/>
      <c r="E23" s="1"/>
      <c r="F23" s="1" t="s">
        <v>34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>ROUND(SUM(G23:R23),5)</f>
        <v>0</v>
      </c>
    </row>
    <row r="24" spans="1:19" x14ac:dyDescent="0.25">
      <c r="A24" s="1"/>
      <c r="B24" s="1"/>
      <c r="C24" s="1"/>
      <c r="D24" s="1"/>
      <c r="E24" s="1"/>
      <c r="F24" s="1" t="s">
        <v>35</v>
      </c>
      <c r="G24" s="4">
        <v>1500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>ROUND(SUM(G24:R24),5)</f>
        <v>1500</v>
      </c>
    </row>
    <row r="25" spans="1:19" x14ac:dyDescent="0.25">
      <c r="A25" s="1"/>
      <c r="B25" s="1"/>
      <c r="C25" s="1"/>
      <c r="D25" s="1"/>
      <c r="E25" s="1"/>
      <c r="F25" s="1" t="s">
        <v>36</v>
      </c>
      <c r="G25" s="4">
        <v>303915.11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>ROUND(SUM(G25:R25),5)</f>
        <v>303915.11</v>
      </c>
    </row>
    <row r="26" spans="1:19" x14ac:dyDescent="0.25">
      <c r="A26" s="1"/>
      <c r="B26" s="1"/>
      <c r="C26" s="1"/>
      <c r="D26" s="1"/>
      <c r="E26" s="1"/>
      <c r="F26" s="1" t="s">
        <v>37</v>
      </c>
      <c r="G26" s="4"/>
      <c r="H26" s="4"/>
      <c r="I26" s="4"/>
      <c r="J26" s="4"/>
      <c r="K26" s="4"/>
      <c r="L26" s="4"/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f>ROUND(SUM(G26:R26),5)</f>
        <v>0</v>
      </c>
    </row>
    <row r="27" spans="1:19" x14ac:dyDescent="0.25">
      <c r="A27" s="1"/>
      <c r="B27" s="1"/>
      <c r="C27" s="1"/>
      <c r="D27" s="1"/>
      <c r="E27" s="1"/>
      <c r="F27" s="1" t="s">
        <v>38</v>
      </c>
      <c r="G27" s="4">
        <v>22280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>ROUND(SUM(G27:R27),5)</f>
        <v>22280</v>
      </c>
    </row>
    <row r="28" spans="1:19" x14ac:dyDescent="0.25">
      <c r="A28" s="1"/>
      <c r="B28" s="1"/>
      <c r="C28" s="1"/>
      <c r="D28" s="1"/>
      <c r="E28" s="1"/>
      <c r="F28" s="1" t="s">
        <v>39</v>
      </c>
      <c r="G28" s="4">
        <v>41645.379999999997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>ROUND(SUM(G28:R28),5)</f>
        <v>41645.379999999997</v>
      </c>
    </row>
    <row r="29" spans="1:19" x14ac:dyDescent="0.25">
      <c r="A29" s="1"/>
      <c r="B29" s="1"/>
      <c r="C29" s="1"/>
      <c r="D29" s="1"/>
      <c r="E29" s="1"/>
      <c r="F29" s="1" t="s">
        <v>40</v>
      </c>
      <c r="G29" s="4">
        <v>13942.92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>ROUND(SUM(G29:R29),5)</f>
        <v>13942.92</v>
      </c>
    </row>
    <row r="30" spans="1:19" x14ac:dyDescent="0.25">
      <c r="A30" s="1"/>
      <c r="B30" s="1"/>
      <c r="C30" s="1"/>
      <c r="D30" s="1"/>
      <c r="E30" s="1"/>
      <c r="F30" s="1" t="s">
        <v>41</v>
      </c>
      <c r="G30" s="4">
        <v>23834.5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>ROUND(SUM(G30:R30),5)</f>
        <v>23834.5</v>
      </c>
    </row>
    <row r="31" spans="1:19" x14ac:dyDescent="0.25">
      <c r="A31" s="1"/>
      <c r="B31" s="1"/>
      <c r="C31" s="1"/>
      <c r="D31" s="1"/>
      <c r="E31" s="1"/>
      <c r="F31" s="1" t="s">
        <v>42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/>
      <c r="N31" s="4"/>
      <c r="O31" s="4"/>
      <c r="P31" s="4"/>
      <c r="Q31" s="4"/>
      <c r="R31" s="4"/>
      <c r="S31" s="4">
        <f>ROUND(SUM(G31:R31),5)</f>
        <v>0</v>
      </c>
    </row>
    <row r="32" spans="1:19" x14ac:dyDescent="0.25">
      <c r="A32" s="1"/>
      <c r="B32" s="1"/>
      <c r="C32" s="1"/>
      <c r="D32" s="1"/>
      <c r="E32" s="1"/>
      <c r="F32" s="1" t="s">
        <v>43</v>
      </c>
      <c r="G32" s="4">
        <v>800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f>ROUND(SUM(G32:R32),5)</f>
        <v>800</v>
      </c>
    </row>
    <row r="33" spans="1:19" x14ac:dyDescent="0.25">
      <c r="A33" s="1"/>
      <c r="B33" s="1"/>
      <c r="C33" s="1"/>
      <c r="D33" s="1"/>
      <c r="E33" s="1"/>
      <c r="F33" s="1" t="s">
        <v>44</v>
      </c>
      <c r="G33" s="4">
        <v>35100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f>ROUND(SUM(G33:R33),5)</f>
        <v>35100</v>
      </c>
    </row>
    <row r="34" spans="1:19" x14ac:dyDescent="0.25">
      <c r="A34" s="1"/>
      <c r="B34" s="1"/>
      <c r="C34" s="1"/>
      <c r="D34" s="1"/>
      <c r="E34" s="1"/>
      <c r="F34" s="1" t="s">
        <v>45</v>
      </c>
      <c r="G34" s="4">
        <v>1500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>ROUND(SUM(G34:R34),5)</f>
        <v>1500</v>
      </c>
    </row>
    <row r="35" spans="1:19" x14ac:dyDescent="0.25">
      <c r="A35" s="1"/>
      <c r="B35" s="1"/>
      <c r="C35" s="1"/>
      <c r="D35" s="1"/>
      <c r="E35" s="1"/>
      <c r="F35" s="1" t="s">
        <v>46</v>
      </c>
      <c r="G35" s="4">
        <v>1500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f>ROUND(SUM(G35:R35),5)</f>
        <v>1500</v>
      </c>
    </row>
    <row r="36" spans="1:19" x14ac:dyDescent="0.25">
      <c r="A36" s="1"/>
      <c r="B36" s="1"/>
      <c r="C36" s="1"/>
      <c r="D36" s="1"/>
      <c r="E36" s="1"/>
      <c r="F36" s="1" t="s">
        <v>47</v>
      </c>
      <c r="G36" s="4">
        <v>500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/>
      <c r="N36" s="4"/>
      <c r="O36" s="4"/>
      <c r="P36" s="4"/>
      <c r="Q36" s="4"/>
      <c r="R36" s="4"/>
      <c r="S36" s="4">
        <f>ROUND(SUM(G36:R36),5)</f>
        <v>500</v>
      </c>
    </row>
    <row r="37" spans="1:19" x14ac:dyDescent="0.25">
      <c r="A37" s="1"/>
      <c r="B37" s="1"/>
      <c r="C37" s="1"/>
      <c r="D37" s="1"/>
      <c r="E37" s="1"/>
      <c r="F37" s="1" t="s">
        <v>48</v>
      </c>
      <c r="G37" s="4">
        <v>168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>ROUND(SUM(G37:R37),5)</f>
        <v>168</v>
      </c>
    </row>
    <row r="38" spans="1:19" x14ac:dyDescent="0.25">
      <c r="A38" s="1"/>
      <c r="B38" s="1"/>
      <c r="C38" s="1"/>
      <c r="D38" s="1"/>
      <c r="E38" s="1"/>
      <c r="F38" s="1" t="s">
        <v>49</v>
      </c>
      <c r="G38" s="4">
        <v>4000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f>ROUND(SUM(G38:R38),5)</f>
        <v>4000</v>
      </c>
    </row>
    <row r="39" spans="1:19" x14ac:dyDescent="0.25">
      <c r="A39" s="1"/>
      <c r="B39" s="1"/>
      <c r="C39" s="1"/>
      <c r="D39" s="1"/>
      <c r="E39" s="1"/>
      <c r="F39" s="1" t="s">
        <v>50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/>
      <c r="N39" s="4"/>
      <c r="O39" s="4"/>
      <c r="P39" s="4"/>
      <c r="Q39" s="4"/>
      <c r="R39" s="4"/>
      <c r="S39" s="4">
        <f>ROUND(SUM(G39:R39),5)</f>
        <v>0</v>
      </c>
    </row>
    <row r="40" spans="1:19" x14ac:dyDescent="0.25">
      <c r="A40" s="1"/>
      <c r="B40" s="1"/>
      <c r="C40" s="1"/>
      <c r="D40" s="1"/>
      <c r="E40" s="1"/>
      <c r="F40" s="1" t="s">
        <v>51</v>
      </c>
      <c r="G40" s="4">
        <v>300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>ROUND(SUM(G40:R40),5)</f>
        <v>300</v>
      </c>
    </row>
    <row r="41" spans="1:19" x14ac:dyDescent="0.25">
      <c r="A41" s="1"/>
      <c r="B41" s="1"/>
      <c r="C41" s="1"/>
      <c r="D41" s="1"/>
      <c r="E41" s="1"/>
      <c r="F41" s="1" t="s">
        <v>52</v>
      </c>
      <c r="G41" s="4">
        <v>500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>ROUND(SUM(G41:R41),5)</f>
        <v>500</v>
      </c>
    </row>
    <row r="42" spans="1:19" x14ac:dyDescent="0.25">
      <c r="A42" s="1"/>
      <c r="B42" s="1"/>
      <c r="C42" s="1"/>
      <c r="D42" s="1"/>
      <c r="E42" s="1"/>
      <c r="F42" s="1" t="s">
        <v>53</v>
      </c>
      <c r="G42" s="4">
        <v>500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>ROUND(SUM(G42:R42),5)</f>
        <v>500</v>
      </c>
    </row>
    <row r="43" spans="1:19" x14ac:dyDescent="0.25">
      <c r="A43" s="1"/>
      <c r="B43" s="1"/>
      <c r="C43" s="1"/>
      <c r="D43" s="1"/>
      <c r="E43" s="1"/>
      <c r="F43" s="1" t="s">
        <v>54</v>
      </c>
      <c r="G43" s="4">
        <v>400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f>ROUND(SUM(G43:R43),5)</f>
        <v>400</v>
      </c>
    </row>
    <row r="44" spans="1:19" x14ac:dyDescent="0.25">
      <c r="A44" s="1"/>
      <c r="B44" s="1"/>
      <c r="C44" s="1"/>
      <c r="D44" s="1"/>
      <c r="E44" s="1"/>
      <c r="F44" s="1" t="s">
        <v>55</v>
      </c>
      <c r="G44" s="4">
        <v>300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>ROUND(SUM(G44:R44),5)</f>
        <v>300</v>
      </c>
    </row>
    <row r="45" spans="1:19" x14ac:dyDescent="0.25">
      <c r="A45" s="1"/>
      <c r="B45" s="1"/>
      <c r="C45" s="1"/>
      <c r="D45" s="1"/>
      <c r="E45" s="1"/>
      <c r="F45" s="1" t="s">
        <v>56</v>
      </c>
      <c r="G45" s="4">
        <v>3000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>ROUND(SUM(G45:R45),5)</f>
        <v>3000</v>
      </c>
    </row>
    <row r="46" spans="1:19" x14ac:dyDescent="0.25">
      <c r="A46" s="1"/>
      <c r="B46" s="1"/>
      <c r="C46" s="1"/>
      <c r="D46" s="1"/>
      <c r="E46" s="1"/>
      <c r="F46" s="1" t="s">
        <v>57</v>
      </c>
      <c r="G46" s="4">
        <v>1600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/>
      <c r="N46" s="4"/>
      <c r="O46" s="4"/>
      <c r="P46" s="4"/>
      <c r="Q46" s="4"/>
      <c r="R46" s="4"/>
      <c r="S46" s="4">
        <f>ROUND(SUM(G46:R46),5)</f>
        <v>1600</v>
      </c>
    </row>
    <row r="47" spans="1:19" x14ac:dyDescent="0.25">
      <c r="A47" s="1"/>
      <c r="B47" s="1"/>
      <c r="C47" s="1"/>
      <c r="D47" s="1"/>
      <c r="E47" s="1"/>
      <c r="F47" s="1" t="s">
        <v>58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f>ROUND(SUM(G47:R47),5)</f>
        <v>0</v>
      </c>
    </row>
    <row r="48" spans="1:19" x14ac:dyDescent="0.25">
      <c r="A48" s="1"/>
      <c r="B48" s="1"/>
      <c r="C48" s="1"/>
      <c r="D48" s="1"/>
      <c r="E48" s="1"/>
      <c r="F48" s="1" t="s">
        <v>59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/>
      <c r="N48" s="4"/>
      <c r="O48" s="4"/>
      <c r="P48" s="4"/>
      <c r="Q48" s="4"/>
      <c r="R48" s="4"/>
      <c r="S48" s="4">
        <f>ROUND(SUM(G48:R48),5)</f>
        <v>0</v>
      </c>
    </row>
    <row r="49" spans="1:19" x14ac:dyDescent="0.25">
      <c r="A49" s="1"/>
      <c r="B49" s="1"/>
      <c r="C49" s="1"/>
      <c r="D49" s="1"/>
      <c r="E49" s="1"/>
      <c r="F49" s="1" t="s">
        <v>60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>ROUND(SUM(G49:R49),5)</f>
        <v>0</v>
      </c>
    </row>
    <row r="50" spans="1:19" x14ac:dyDescent="0.25">
      <c r="A50" s="1"/>
      <c r="B50" s="1"/>
      <c r="C50" s="1"/>
      <c r="D50" s="1"/>
      <c r="E50" s="1"/>
      <c r="F50" s="1" t="s">
        <v>61</v>
      </c>
      <c r="G50" s="4">
        <v>3000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/>
      <c r="N50" s="4"/>
      <c r="O50" s="4"/>
      <c r="P50" s="4"/>
      <c r="Q50" s="4"/>
      <c r="R50" s="4"/>
      <c r="S50" s="4">
        <f>ROUND(SUM(G50:R50),5)</f>
        <v>3000</v>
      </c>
    </row>
    <row r="51" spans="1:19" x14ac:dyDescent="0.25">
      <c r="A51" s="1"/>
      <c r="B51" s="1"/>
      <c r="C51" s="1"/>
      <c r="D51" s="1"/>
      <c r="E51" s="1"/>
      <c r="F51" s="1" t="s">
        <v>62</v>
      </c>
      <c r="G51" s="4">
        <v>1000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f>ROUND(SUM(G51:R51),5)</f>
        <v>1000</v>
      </c>
    </row>
    <row r="52" spans="1:19" x14ac:dyDescent="0.25">
      <c r="A52" s="1"/>
      <c r="B52" s="1"/>
      <c r="C52" s="1"/>
      <c r="D52" s="1"/>
      <c r="E52" s="1"/>
      <c r="F52" s="1" t="s">
        <v>63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f>ROUND(SUM(G52:R52),5)</f>
        <v>0</v>
      </c>
    </row>
    <row r="53" spans="1:19" x14ac:dyDescent="0.25">
      <c r="A53" s="1"/>
      <c r="B53" s="1"/>
      <c r="C53" s="1"/>
      <c r="D53" s="1"/>
      <c r="E53" s="1"/>
      <c r="F53" s="1" t="s">
        <v>64</v>
      </c>
      <c r="G53" s="4">
        <v>3000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f>ROUND(SUM(G53:R53),5)</f>
        <v>3000</v>
      </c>
    </row>
    <row r="54" spans="1:19" x14ac:dyDescent="0.25">
      <c r="A54" s="1"/>
      <c r="B54" s="1"/>
      <c r="C54" s="1"/>
      <c r="D54" s="1"/>
      <c r="E54" s="1"/>
      <c r="F54" s="1" t="s">
        <v>65</v>
      </c>
      <c r="G54" s="4">
        <v>300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/>
      <c r="N54" s="4"/>
      <c r="O54" s="4"/>
      <c r="P54" s="4"/>
      <c r="Q54" s="4"/>
      <c r="R54" s="4"/>
      <c r="S54" s="4">
        <f>ROUND(SUM(G54:R54),5)</f>
        <v>300</v>
      </c>
    </row>
    <row r="55" spans="1:19" ht="16.5" thickBot="1" x14ac:dyDescent="0.3">
      <c r="A55" s="1"/>
      <c r="B55" s="1"/>
      <c r="C55" s="1"/>
      <c r="D55" s="1"/>
      <c r="E55" s="1"/>
      <c r="F55" s="1" t="s">
        <v>66</v>
      </c>
      <c r="G55" s="7">
        <v>500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/>
      <c r="N55" s="7"/>
      <c r="O55" s="7"/>
      <c r="P55" s="7"/>
      <c r="Q55" s="7"/>
      <c r="R55" s="7"/>
      <c r="S55" s="7">
        <f>ROUND(SUM(G55:R55),5)</f>
        <v>500</v>
      </c>
    </row>
    <row r="56" spans="1:19" x14ac:dyDescent="0.25">
      <c r="A56" s="1"/>
      <c r="B56" s="1"/>
      <c r="C56" s="1"/>
      <c r="D56" s="1"/>
      <c r="E56" s="1" t="s">
        <v>67</v>
      </c>
      <c r="F56" s="1"/>
      <c r="G56" s="4">
        <f>ROUND(SUM(G22:G55),5)</f>
        <v>465085.91</v>
      </c>
      <c r="H56" s="4">
        <f>ROUND(SUM(H22:H55),5)</f>
        <v>0</v>
      </c>
      <c r="I56" s="4">
        <f>ROUND(SUM(I22:I55),5)</f>
        <v>0</v>
      </c>
      <c r="J56" s="4">
        <f>ROUND(SUM(J22:J55),5)</f>
        <v>0</v>
      </c>
      <c r="K56" s="4">
        <f>ROUND(SUM(K22:K55),5)</f>
        <v>0</v>
      </c>
      <c r="L56" s="4">
        <f>ROUND(SUM(L22:L55),5)</f>
        <v>0</v>
      </c>
      <c r="M56" s="4">
        <f>ROUND(SUM(M22:M55),5)</f>
        <v>0</v>
      </c>
      <c r="N56" s="4">
        <f>ROUND(SUM(N22:N55),5)</f>
        <v>0</v>
      </c>
      <c r="O56" s="4">
        <f>ROUND(SUM(O22:O55),5)</f>
        <v>0</v>
      </c>
      <c r="P56" s="4">
        <f>ROUND(SUM(P22:P55),5)</f>
        <v>0</v>
      </c>
      <c r="Q56" s="4">
        <f>ROUND(SUM(Q22:Q55),5)</f>
        <v>0</v>
      </c>
      <c r="R56" s="4">
        <f>ROUND(SUM(R22:R55),5)</f>
        <v>0</v>
      </c>
      <c r="S56" s="4">
        <f>ROUND(SUM(G56:R56),5)</f>
        <v>465085.91</v>
      </c>
    </row>
    <row r="57" spans="1:19" x14ac:dyDescent="0.25">
      <c r="A57" s="1"/>
      <c r="B57" s="1"/>
      <c r="C57" s="1"/>
      <c r="D57" s="1"/>
      <c r="E57" s="1" t="s">
        <v>68</v>
      </c>
      <c r="F57" s="1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6.5" thickBot="1" x14ac:dyDescent="0.3">
      <c r="A58" s="1"/>
      <c r="B58" s="1"/>
      <c r="C58" s="1"/>
      <c r="D58" s="1"/>
      <c r="E58" s="1"/>
      <c r="F58" s="1" t="s">
        <v>69</v>
      </c>
      <c r="G58" s="7">
        <v>13000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f>ROUND(SUM(G58:R58),5)</f>
        <v>13000</v>
      </c>
    </row>
    <row r="59" spans="1:19" x14ac:dyDescent="0.25">
      <c r="A59" s="1"/>
      <c r="B59" s="1"/>
      <c r="C59" s="1"/>
      <c r="D59" s="1"/>
      <c r="E59" s="1" t="s">
        <v>70</v>
      </c>
      <c r="F59" s="1"/>
      <c r="G59" s="4">
        <f>ROUND(SUM(G57:G58),5)</f>
        <v>13000</v>
      </c>
      <c r="H59" s="4">
        <f>ROUND(SUM(H57:H58),5)</f>
        <v>0</v>
      </c>
      <c r="I59" s="4">
        <f>ROUND(SUM(I57:I58),5)</f>
        <v>0</v>
      </c>
      <c r="J59" s="4">
        <f>ROUND(SUM(J57:J58),5)</f>
        <v>0</v>
      </c>
      <c r="K59" s="4">
        <f>ROUND(SUM(K57:K58),5)</f>
        <v>0</v>
      </c>
      <c r="L59" s="4">
        <f>ROUND(SUM(L57:L58),5)</f>
        <v>0</v>
      </c>
      <c r="M59" s="4">
        <f>ROUND(SUM(M57:M58),5)</f>
        <v>0</v>
      </c>
      <c r="N59" s="4">
        <f>ROUND(SUM(N57:N58),5)</f>
        <v>0</v>
      </c>
      <c r="O59" s="4">
        <f>ROUND(SUM(O57:O58),5)</f>
        <v>0</v>
      </c>
      <c r="P59" s="4">
        <f>ROUND(SUM(P57:P58),5)</f>
        <v>0</v>
      </c>
      <c r="Q59" s="4">
        <f>ROUND(SUM(Q57:Q58),5)</f>
        <v>0</v>
      </c>
      <c r="R59" s="4">
        <f>ROUND(SUM(R57:R58),5)</f>
        <v>0</v>
      </c>
      <c r="S59" s="4">
        <f>ROUND(SUM(G59:R59),5)</f>
        <v>13000</v>
      </c>
    </row>
    <row r="60" spans="1:19" x14ac:dyDescent="0.25">
      <c r="A60" s="1"/>
      <c r="B60" s="1"/>
      <c r="C60" s="1"/>
      <c r="D60" s="1"/>
      <c r="E60" s="1" t="s">
        <v>71</v>
      </c>
      <c r="F60" s="1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25">
      <c r="A61" s="1"/>
      <c r="B61" s="1"/>
      <c r="C61" s="1"/>
      <c r="D61" s="1"/>
      <c r="E61" s="1"/>
      <c r="F61" s="1" t="s">
        <v>72</v>
      </c>
      <c r="G61" s="4">
        <v>45874.5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f>ROUND(SUM(G61:R61),5)</f>
        <v>45874.5</v>
      </c>
    </row>
    <row r="62" spans="1:19" x14ac:dyDescent="0.25">
      <c r="A62" s="1"/>
      <c r="B62" s="1"/>
      <c r="C62" s="1"/>
      <c r="D62" s="1"/>
      <c r="E62" s="1"/>
      <c r="F62" s="1" t="s">
        <v>73</v>
      </c>
      <c r="G62" s="4">
        <v>3509.4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f>ROUND(SUM(G62:R62),5)</f>
        <v>3509.4</v>
      </c>
    </row>
    <row r="63" spans="1:19" x14ac:dyDescent="0.25">
      <c r="A63" s="1"/>
      <c r="B63" s="1"/>
      <c r="C63" s="1"/>
      <c r="D63" s="1"/>
      <c r="E63" s="1"/>
      <c r="F63" s="1" t="s">
        <v>43</v>
      </c>
      <c r="G63" s="4">
        <v>250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f>ROUND(SUM(G63:R63),5)</f>
        <v>250</v>
      </c>
    </row>
    <row r="64" spans="1:19" x14ac:dyDescent="0.25">
      <c r="A64" s="1"/>
      <c r="B64" s="1"/>
      <c r="C64" s="1"/>
      <c r="D64" s="1"/>
      <c r="E64" s="1"/>
      <c r="F64" s="1" t="s">
        <v>74</v>
      </c>
      <c r="G64" s="4">
        <v>3900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f>ROUND(SUM(G64:R64),5)</f>
        <v>3900</v>
      </c>
    </row>
    <row r="65" spans="1:19" x14ac:dyDescent="0.25">
      <c r="A65" s="1"/>
      <c r="B65" s="1"/>
      <c r="C65" s="1"/>
      <c r="D65" s="1"/>
      <c r="E65" s="1"/>
      <c r="F65" s="1" t="s">
        <v>75</v>
      </c>
      <c r="G65" s="4">
        <v>500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f>ROUND(SUM(G65:R65),5)</f>
        <v>500</v>
      </c>
    </row>
    <row r="66" spans="1:19" ht="16.5" thickBot="1" x14ac:dyDescent="0.3">
      <c r="A66" s="1"/>
      <c r="B66" s="1"/>
      <c r="C66" s="1"/>
      <c r="D66" s="1"/>
      <c r="E66" s="1"/>
      <c r="F66" s="1" t="s">
        <v>76</v>
      </c>
      <c r="G66" s="7">
        <v>2400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f>ROUND(SUM(G66:R66),5)</f>
        <v>2400</v>
      </c>
    </row>
    <row r="67" spans="1:19" x14ac:dyDescent="0.25">
      <c r="A67" s="1"/>
      <c r="B67" s="1"/>
      <c r="C67" s="1"/>
      <c r="D67" s="1"/>
      <c r="E67" s="1" t="s">
        <v>77</v>
      </c>
      <c r="F67" s="1"/>
      <c r="G67" s="4">
        <f>ROUND(SUM(G60:G66),5)</f>
        <v>56433.9</v>
      </c>
      <c r="H67" s="4">
        <f>ROUND(SUM(H60:H66),5)</f>
        <v>0</v>
      </c>
      <c r="I67" s="4">
        <f>ROUND(SUM(I60:I66),5)</f>
        <v>0</v>
      </c>
      <c r="J67" s="4">
        <f>ROUND(SUM(J60:J66),5)</f>
        <v>0</v>
      </c>
      <c r="K67" s="4">
        <f>ROUND(SUM(K60:K66),5)</f>
        <v>0</v>
      </c>
      <c r="L67" s="4">
        <f>ROUND(SUM(L60:L66),5)</f>
        <v>0</v>
      </c>
      <c r="M67" s="4">
        <f>ROUND(SUM(M60:M66),5)</f>
        <v>0</v>
      </c>
      <c r="N67" s="4">
        <f>ROUND(SUM(N60:N66),5)</f>
        <v>0</v>
      </c>
      <c r="O67" s="4">
        <f>ROUND(SUM(O60:O66),5)</f>
        <v>0</v>
      </c>
      <c r="P67" s="4">
        <f>ROUND(SUM(P60:P66),5)</f>
        <v>0</v>
      </c>
      <c r="Q67" s="4">
        <f>ROUND(SUM(Q60:Q66),5)</f>
        <v>0</v>
      </c>
      <c r="R67" s="4">
        <f>ROUND(SUM(R60:R66),5)</f>
        <v>0</v>
      </c>
      <c r="S67" s="4">
        <f>ROUND(SUM(G67:R67),5)</f>
        <v>56433.9</v>
      </c>
    </row>
    <row r="68" spans="1:19" x14ac:dyDescent="0.25">
      <c r="A68" s="1"/>
      <c r="B68" s="1"/>
      <c r="C68" s="1"/>
      <c r="D68" s="1"/>
      <c r="E68" s="1" t="s">
        <v>78</v>
      </c>
      <c r="F68" s="1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25">
      <c r="A69" s="1"/>
      <c r="B69" s="1"/>
      <c r="C69" s="1"/>
      <c r="D69" s="1"/>
      <c r="E69" s="1"/>
      <c r="F69" s="1" t="s">
        <v>79</v>
      </c>
      <c r="G69" s="4"/>
      <c r="H69" s="4"/>
      <c r="I69" s="4"/>
      <c r="J69" s="4"/>
      <c r="K69" s="4"/>
      <c r="L69" s="4"/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f>ROUND(SUM(G69:R69),5)</f>
        <v>0</v>
      </c>
    </row>
    <row r="70" spans="1:19" ht="16.5" thickBot="1" x14ac:dyDescent="0.3">
      <c r="A70" s="1"/>
      <c r="B70" s="1"/>
      <c r="C70" s="1"/>
      <c r="D70" s="1"/>
      <c r="E70" s="1"/>
      <c r="F70" s="1" t="s">
        <v>80</v>
      </c>
      <c r="G70" s="7">
        <v>2000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f>ROUND(SUM(G70:R70),5)</f>
        <v>2000</v>
      </c>
    </row>
    <row r="71" spans="1:19" x14ac:dyDescent="0.25">
      <c r="A71" s="1"/>
      <c r="B71" s="1"/>
      <c r="C71" s="1"/>
      <c r="D71" s="1"/>
      <c r="E71" s="1" t="s">
        <v>81</v>
      </c>
      <c r="F71" s="1"/>
      <c r="G71" s="4">
        <f>ROUND(SUM(G68:G70),5)</f>
        <v>2000</v>
      </c>
      <c r="H71" s="4">
        <f>ROUND(SUM(H68:H70),5)</f>
        <v>0</v>
      </c>
      <c r="I71" s="4">
        <f>ROUND(SUM(I68:I70),5)</f>
        <v>0</v>
      </c>
      <c r="J71" s="4">
        <f>ROUND(SUM(J68:J70),5)</f>
        <v>0</v>
      </c>
      <c r="K71" s="4">
        <f>ROUND(SUM(K68:K70),5)</f>
        <v>0</v>
      </c>
      <c r="L71" s="4">
        <f>ROUND(SUM(L68:L70),5)</f>
        <v>0</v>
      </c>
      <c r="M71" s="4">
        <f>ROUND(SUM(M68:M70),5)</f>
        <v>0</v>
      </c>
      <c r="N71" s="4">
        <f>ROUND(SUM(N68:N70),5)</f>
        <v>0</v>
      </c>
      <c r="O71" s="4">
        <f>ROUND(SUM(O68:O70),5)</f>
        <v>0</v>
      </c>
      <c r="P71" s="4">
        <f>ROUND(SUM(P68:P70),5)</f>
        <v>0</v>
      </c>
      <c r="Q71" s="4">
        <f>ROUND(SUM(Q68:Q70),5)</f>
        <v>0</v>
      </c>
      <c r="R71" s="4">
        <f>ROUND(SUM(R68:R70),5)</f>
        <v>0</v>
      </c>
      <c r="S71" s="4">
        <f>ROUND(SUM(G71:R71),5)</f>
        <v>2000</v>
      </c>
    </row>
    <row r="72" spans="1:19" x14ac:dyDescent="0.25">
      <c r="A72" s="1"/>
      <c r="B72" s="1"/>
      <c r="C72" s="1"/>
      <c r="D72" s="1"/>
      <c r="E72" s="1" t="s">
        <v>82</v>
      </c>
      <c r="F72" s="1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6.5" thickBot="1" x14ac:dyDescent="0.3">
      <c r="A73" s="1"/>
      <c r="B73" s="1"/>
      <c r="C73" s="1"/>
      <c r="D73" s="1"/>
      <c r="E73" s="1"/>
      <c r="F73" s="1" t="s">
        <v>83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f>ROUND(SUM(G73:R73),5)</f>
        <v>0</v>
      </c>
    </row>
    <row r="74" spans="1:19" x14ac:dyDescent="0.25">
      <c r="A74" s="1"/>
      <c r="B74" s="1"/>
      <c r="C74" s="1"/>
      <c r="D74" s="1"/>
      <c r="E74" s="1" t="s">
        <v>84</v>
      </c>
      <c r="F74" s="1"/>
      <c r="G74" s="4">
        <f>ROUND(SUM(G72:G73),5)</f>
        <v>0</v>
      </c>
      <c r="H74" s="4">
        <f>ROUND(SUM(H72:H73),5)</f>
        <v>0</v>
      </c>
      <c r="I74" s="4">
        <f>ROUND(SUM(I72:I73),5)</f>
        <v>0</v>
      </c>
      <c r="J74" s="4">
        <f>ROUND(SUM(J72:J73),5)</f>
        <v>0</v>
      </c>
      <c r="K74" s="4">
        <f>ROUND(SUM(K72:K73),5)</f>
        <v>0</v>
      </c>
      <c r="L74" s="4">
        <f>ROUND(SUM(L72:L73),5)</f>
        <v>0</v>
      </c>
      <c r="M74" s="4">
        <f>ROUND(SUM(M72:M73),5)</f>
        <v>0</v>
      </c>
      <c r="N74" s="4">
        <f>ROUND(SUM(N72:N73),5)</f>
        <v>0</v>
      </c>
      <c r="O74" s="4">
        <f>ROUND(SUM(O72:O73),5)</f>
        <v>0</v>
      </c>
      <c r="P74" s="4">
        <f>ROUND(SUM(P72:P73),5)</f>
        <v>0</v>
      </c>
      <c r="Q74" s="4">
        <f>ROUND(SUM(Q72:Q73),5)</f>
        <v>0</v>
      </c>
      <c r="R74" s="4">
        <f>ROUND(SUM(R72:R73),5)</f>
        <v>0</v>
      </c>
      <c r="S74" s="4">
        <f>ROUND(SUM(G74:R74),5)</f>
        <v>0</v>
      </c>
    </row>
    <row r="75" spans="1:19" x14ac:dyDescent="0.25">
      <c r="A75" s="1"/>
      <c r="B75" s="1"/>
      <c r="C75" s="1"/>
      <c r="D75" s="1"/>
      <c r="E75" s="1" t="s">
        <v>85</v>
      </c>
      <c r="F75" s="1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25">
      <c r="A76" s="1"/>
      <c r="B76" s="1"/>
      <c r="C76" s="1"/>
      <c r="D76" s="1"/>
      <c r="E76" s="1"/>
      <c r="F76" s="1" t="s">
        <v>86</v>
      </c>
      <c r="G76" s="4">
        <v>3240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f>ROUND(SUM(G76:R76),5)</f>
        <v>3240</v>
      </c>
    </row>
    <row r="77" spans="1:19" x14ac:dyDescent="0.25">
      <c r="A77" s="1"/>
      <c r="B77" s="1"/>
      <c r="C77" s="1"/>
      <c r="D77" s="1"/>
      <c r="E77" s="1"/>
      <c r="F77" s="1" t="s">
        <v>87</v>
      </c>
      <c r="G77" s="4">
        <v>247.86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f>ROUND(SUM(G77:R77),5)</f>
        <v>247.86</v>
      </c>
    </row>
    <row r="78" spans="1:19" x14ac:dyDescent="0.25">
      <c r="A78" s="1"/>
      <c r="B78" s="1"/>
      <c r="C78" s="1"/>
      <c r="D78" s="1"/>
      <c r="E78" s="1"/>
      <c r="F78" s="1" t="s">
        <v>43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f>ROUND(SUM(G78:R78),5)</f>
        <v>0</v>
      </c>
    </row>
    <row r="79" spans="1:19" ht="16.5" thickBot="1" x14ac:dyDescent="0.3">
      <c r="A79" s="1"/>
      <c r="B79" s="1"/>
      <c r="C79" s="1"/>
      <c r="D79" s="1"/>
      <c r="E79" s="1"/>
      <c r="F79" s="1" t="s">
        <v>83</v>
      </c>
      <c r="G79" s="7">
        <v>2000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f>ROUND(SUM(G79:R79),5)</f>
        <v>2000</v>
      </c>
    </row>
    <row r="80" spans="1:19" x14ac:dyDescent="0.25">
      <c r="A80" s="1"/>
      <c r="B80" s="1"/>
      <c r="C80" s="1"/>
      <c r="D80" s="1"/>
      <c r="E80" s="1" t="s">
        <v>88</v>
      </c>
      <c r="F80" s="1"/>
      <c r="G80" s="4">
        <f>ROUND(SUM(G75:G79),5)</f>
        <v>5487.86</v>
      </c>
      <c r="H80" s="4">
        <f>ROUND(SUM(H75:H79),5)</f>
        <v>0</v>
      </c>
      <c r="I80" s="4">
        <f>ROUND(SUM(I75:I79),5)</f>
        <v>0</v>
      </c>
      <c r="J80" s="4">
        <f>ROUND(SUM(J75:J79),5)</f>
        <v>0</v>
      </c>
      <c r="K80" s="4">
        <f>ROUND(SUM(K75:K79),5)</f>
        <v>0</v>
      </c>
      <c r="L80" s="4">
        <f>ROUND(SUM(L75:L79),5)</f>
        <v>0</v>
      </c>
      <c r="M80" s="4">
        <f>ROUND(SUM(M75:M79),5)</f>
        <v>0</v>
      </c>
      <c r="N80" s="4">
        <f>ROUND(SUM(N75:N79),5)</f>
        <v>0</v>
      </c>
      <c r="O80" s="4">
        <f>ROUND(SUM(O75:O79),5)</f>
        <v>0</v>
      </c>
      <c r="P80" s="4">
        <f>ROUND(SUM(P75:P79),5)</f>
        <v>0</v>
      </c>
      <c r="Q80" s="4">
        <f>ROUND(SUM(Q75:Q79),5)</f>
        <v>0</v>
      </c>
      <c r="R80" s="4">
        <f>ROUND(SUM(R75:R79),5)</f>
        <v>0</v>
      </c>
      <c r="S80" s="4">
        <f>ROUND(SUM(G80:R80),5)</f>
        <v>5487.86</v>
      </c>
    </row>
    <row r="81" spans="1:19" x14ac:dyDescent="0.25">
      <c r="A81" s="1"/>
      <c r="B81" s="1"/>
      <c r="C81" s="1"/>
      <c r="D81" s="1"/>
      <c r="E81" s="1" t="s">
        <v>89</v>
      </c>
      <c r="F81" s="1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6.5" thickBot="1" x14ac:dyDescent="0.3">
      <c r="A82" s="1"/>
      <c r="B82" s="1"/>
      <c r="C82" s="1"/>
      <c r="D82" s="1"/>
      <c r="E82" s="1"/>
      <c r="F82" s="1" t="s">
        <v>43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4"/>
      <c r="N82" s="4"/>
      <c r="O82" s="4"/>
      <c r="P82" s="4"/>
      <c r="Q82" s="4"/>
      <c r="R82" s="4"/>
      <c r="S82" s="7">
        <f>ROUND(SUM(G82:R82),5)</f>
        <v>0</v>
      </c>
    </row>
    <row r="83" spans="1:19" x14ac:dyDescent="0.25">
      <c r="A83" s="1"/>
      <c r="B83" s="1"/>
      <c r="C83" s="1"/>
      <c r="D83" s="1"/>
      <c r="E83" s="1" t="s">
        <v>90</v>
      </c>
      <c r="F83" s="1"/>
      <c r="G83" s="4">
        <f>ROUND(SUM(G81:G82),5)</f>
        <v>0</v>
      </c>
      <c r="H83" s="4">
        <f>ROUND(SUM(H81:H82),5)</f>
        <v>0</v>
      </c>
      <c r="I83" s="4">
        <f>ROUND(SUM(I81:I82),5)</f>
        <v>0</v>
      </c>
      <c r="J83" s="4">
        <f>ROUND(SUM(J81:J82),5)</f>
        <v>0</v>
      </c>
      <c r="K83" s="4">
        <f>ROUND(SUM(K81:K82),5)</f>
        <v>0</v>
      </c>
      <c r="L83" s="4">
        <f>ROUND(SUM(L81:L82),5)</f>
        <v>0</v>
      </c>
      <c r="M83" s="4"/>
      <c r="N83" s="4"/>
      <c r="O83" s="4"/>
      <c r="P83" s="4"/>
      <c r="Q83" s="4"/>
      <c r="R83" s="4"/>
      <c r="S83" s="4">
        <f>ROUND(SUM(G83:R83),5)</f>
        <v>0</v>
      </c>
    </row>
    <row r="84" spans="1:19" x14ac:dyDescent="0.25">
      <c r="A84" s="1"/>
      <c r="B84" s="1"/>
      <c r="C84" s="1"/>
      <c r="D84" s="1"/>
      <c r="E84" s="1" t="s">
        <v>91</v>
      </c>
      <c r="F84" s="1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x14ac:dyDescent="0.25">
      <c r="A85" s="1"/>
      <c r="B85" s="1"/>
      <c r="C85" s="1"/>
      <c r="D85" s="1"/>
      <c r="E85" s="1"/>
      <c r="F85" s="1" t="s">
        <v>92</v>
      </c>
      <c r="G85" s="4">
        <v>3000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f>ROUND(SUM(G85:R85),5)</f>
        <v>3000</v>
      </c>
    </row>
    <row r="86" spans="1:19" x14ac:dyDescent="0.25">
      <c r="A86" s="1"/>
      <c r="B86" s="1"/>
      <c r="C86" s="1"/>
      <c r="D86" s="1"/>
      <c r="E86" s="1"/>
      <c r="F86" s="1" t="s">
        <v>93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f>ROUND(SUM(G86:R86),5)</f>
        <v>0</v>
      </c>
    </row>
    <row r="87" spans="1:19" x14ac:dyDescent="0.25">
      <c r="A87" s="1"/>
      <c r="B87" s="1"/>
      <c r="C87" s="1"/>
      <c r="D87" s="1"/>
      <c r="E87" s="1"/>
      <c r="F87" s="1" t="s">
        <v>94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f>ROUND(SUM(G87:R87),5)</f>
        <v>0</v>
      </c>
    </row>
    <row r="88" spans="1:19" x14ac:dyDescent="0.25">
      <c r="A88" s="1"/>
      <c r="B88" s="1"/>
      <c r="C88" s="1"/>
      <c r="D88" s="1"/>
      <c r="E88" s="1"/>
      <c r="F88" s="1" t="s">
        <v>95</v>
      </c>
      <c r="G88" s="4">
        <v>3000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f>ROUND(SUM(G88:R88),5)</f>
        <v>3000</v>
      </c>
    </row>
    <row r="89" spans="1:19" ht="16.5" thickBot="1" x14ac:dyDescent="0.3">
      <c r="A89" s="1"/>
      <c r="B89" s="1"/>
      <c r="C89" s="1"/>
      <c r="D89" s="1"/>
      <c r="E89" s="1"/>
      <c r="F89" s="1" t="s">
        <v>96</v>
      </c>
      <c r="G89" s="7">
        <v>1000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f>ROUND(SUM(G89:R89),5)</f>
        <v>1000</v>
      </c>
    </row>
    <row r="90" spans="1:19" x14ac:dyDescent="0.25">
      <c r="A90" s="1"/>
      <c r="B90" s="1"/>
      <c r="C90" s="1"/>
      <c r="D90" s="1"/>
      <c r="E90" s="1" t="s">
        <v>97</v>
      </c>
      <c r="F90" s="1"/>
      <c r="G90" s="4">
        <f>ROUND(SUM(G84:G89),5)</f>
        <v>7000</v>
      </c>
      <c r="H90" s="4">
        <f>ROUND(SUM(H84:H89),5)</f>
        <v>0</v>
      </c>
      <c r="I90" s="4">
        <f>ROUND(SUM(I84:I89),5)</f>
        <v>0</v>
      </c>
      <c r="J90" s="4">
        <f>ROUND(SUM(J84:J89),5)</f>
        <v>0</v>
      </c>
      <c r="K90" s="4">
        <f>ROUND(SUM(K84:K89),5)</f>
        <v>0</v>
      </c>
      <c r="L90" s="4">
        <f>ROUND(SUM(L84:L89),5)</f>
        <v>0</v>
      </c>
      <c r="M90" s="4">
        <f>ROUND(SUM(M84:M89),5)</f>
        <v>0</v>
      </c>
      <c r="N90" s="4">
        <f>ROUND(SUM(N84:N89),5)</f>
        <v>0</v>
      </c>
      <c r="O90" s="4">
        <f>ROUND(SUM(O84:O89),5)</f>
        <v>0</v>
      </c>
      <c r="P90" s="4">
        <f>ROUND(SUM(P84:P89),5)</f>
        <v>0</v>
      </c>
      <c r="Q90" s="4">
        <f>ROUND(SUM(Q84:Q89),5)</f>
        <v>0</v>
      </c>
      <c r="R90" s="4">
        <f>ROUND(SUM(R84:R89),5)</f>
        <v>0</v>
      </c>
      <c r="S90" s="4">
        <f>ROUND(SUM(G90:R90),5)</f>
        <v>7000</v>
      </c>
    </row>
    <row r="91" spans="1:19" x14ac:dyDescent="0.25">
      <c r="A91" s="1"/>
      <c r="B91" s="1"/>
      <c r="C91" s="1"/>
      <c r="D91" s="1"/>
      <c r="E91" s="1" t="s">
        <v>98</v>
      </c>
      <c r="F91" s="1"/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/>
      <c r="N91" s="4"/>
      <c r="O91" s="4"/>
      <c r="P91" s="4"/>
      <c r="Q91" s="4"/>
      <c r="R91" s="4"/>
      <c r="S91" s="4">
        <f>ROUND(SUM(G91:R91),5)</f>
        <v>0</v>
      </c>
    </row>
    <row r="92" spans="1:19" x14ac:dyDescent="0.25">
      <c r="A92" s="1"/>
      <c r="B92" s="1"/>
      <c r="C92" s="1"/>
      <c r="D92" s="1"/>
      <c r="E92" s="1" t="s">
        <v>99</v>
      </c>
      <c r="F92" s="1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x14ac:dyDescent="0.25">
      <c r="A93" s="1"/>
      <c r="B93" s="1"/>
      <c r="C93" s="1"/>
      <c r="D93" s="1"/>
      <c r="E93" s="1"/>
      <c r="F93" s="1" t="s">
        <v>100</v>
      </c>
      <c r="G93" s="4">
        <v>1000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f>ROUND(SUM(G93:R93),5)</f>
        <v>1000</v>
      </c>
    </row>
    <row r="94" spans="1:19" x14ac:dyDescent="0.25">
      <c r="A94" s="1"/>
      <c r="B94" s="1"/>
      <c r="C94" s="1"/>
      <c r="D94" s="1"/>
      <c r="E94" s="1"/>
      <c r="F94" s="1" t="s">
        <v>101</v>
      </c>
      <c r="G94" s="4">
        <v>168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/>
      <c r="N94" s="4"/>
      <c r="O94" s="4"/>
      <c r="P94" s="4"/>
      <c r="Q94" s="4"/>
      <c r="R94" s="4"/>
      <c r="S94" s="4">
        <f>ROUND(SUM(G94:R94),5)</f>
        <v>168</v>
      </c>
    </row>
    <row r="95" spans="1:19" ht="16.5" thickBot="1" x14ac:dyDescent="0.3">
      <c r="A95" s="1"/>
      <c r="B95" s="1"/>
      <c r="C95" s="1"/>
      <c r="D95" s="1"/>
      <c r="E95" s="1"/>
      <c r="F95" s="1" t="s">
        <v>102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/>
      <c r="N95" s="7"/>
      <c r="O95" s="7"/>
      <c r="P95" s="7"/>
      <c r="Q95" s="7"/>
      <c r="R95" s="7"/>
      <c r="S95" s="7">
        <f>ROUND(SUM(G95:R95),5)</f>
        <v>0</v>
      </c>
    </row>
    <row r="96" spans="1:19" x14ac:dyDescent="0.25">
      <c r="A96" s="1"/>
      <c r="B96" s="1"/>
      <c r="C96" s="1"/>
      <c r="D96" s="1"/>
      <c r="E96" s="1" t="s">
        <v>103</v>
      </c>
      <c r="F96" s="1"/>
      <c r="G96" s="4">
        <f>ROUND(SUM(G92:G95),5)</f>
        <v>1168</v>
      </c>
      <c r="H96" s="4">
        <f>ROUND(SUM(H92:H95),5)</f>
        <v>0</v>
      </c>
      <c r="I96" s="4">
        <f>ROUND(SUM(I92:I95),5)</f>
        <v>0</v>
      </c>
      <c r="J96" s="4">
        <f>ROUND(SUM(J92:J95),5)</f>
        <v>0</v>
      </c>
      <c r="K96" s="4">
        <f>ROUND(SUM(K92:K95),5)</f>
        <v>0</v>
      </c>
      <c r="L96" s="4">
        <f>ROUND(SUM(L92:L95),5)</f>
        <v>0</v>
      </c>
      <c r="M96" s="4">
        <f>ROUND(SUM(M92:M95),5)</f>
        <v>0</v>
      </c>
      <c r="N96" s="4">
        <f>ROUND(SUM(N92:N95),5)</f>
        <v>0</v>
      </c>
      <c r="O96" s="4">
        <f>ROUND(SUM(O92:O95),5)</f>
        <v>0</v>
      </c>
      <c r="P96" s="4">
        <f>ROUND(SUM(P92:P95),5)</f>
        <v>0</v>
      </c>
      <c r="Q96" s="4">
        <f>ROUND(SUM(Q92:Q95),5)</f>
        <v>0</v>
      </c>
      <c r="R96" s="4">
        <f>ROUND(SUM(R92:R95),5)</f>
        <v>0</v>
      </c>
      <c r="S96" s="4">
        <f>ROUND(SUM(G96:R96),5)</f>
        <v>1168</v>
      </c>
    </row>
    <row r="97" spans="1:19" x14ac:dyDescent="0.25">
      <c r="A97" s="1"/>
      <c r="B97" s="1"/>
      <c r="C97" s="1"/>
      <c r="D97" s="1"/>
      <c r="E97" s="1" t="s">
        <v>104</v>
      </c>
      <c r="F97" s="1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x14ac:dyDescent="0.25">
      <c r="A98" s="1"/>
      <c r="B98" s="1"/>
      <c r="C98" s="1"/>
      <c r="D98" s="1"/>
      <c r="E98" s="1"/>
      <c r="F98" s="1" t="s">
        <v>105</v>
      </c>
      <c r="G98" s="4">
        <v>66009.240000000005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f>ROUND(SUM(G98:R98),5)</f>
        <v>66009.240000000005</v>
      </c>
    </row>
    <row r="99" spans="1:19" x14ac:dyDescent="0.25">
      <c r="A99" s="1"/>
      <c r="B99" s="1"/>
      <c r="C99" s="1"/>
      <c r="D99" s="1"/>
      <c r="E99" s="1"/>
      <c r="F99" s="1" t="s">
        <v>106</v>
      </c>
      <c r="G99" s="4">
        <v>3000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/>
      <c r="N99" s="4"/>
      <c r="O99" s="4"/>
      <c r="P99" s="4"/>
      <c r="Q99" s="4"/>
      <c r="R99" s="4"/>
      <c r="S99" s="4">
        <f>ROUND(SUM(G99:R99),5)</f>
        <v>3000</v>
      </c>
    </row>
    <row r="100" spans="1:19" x14ac:dyDescent="0.25">
      <c r="A100" s="1"/>
      <c r="B100" s="1"/>
      <c r="C100" s="1"/>
      <c r="D100" s="1"/>
      <c r="E100" s="1"/>
      <c r="F100" s="1" t="s">
        <v>107</v>
      </c>
      <c r="G100" s="4"/>
      <c r="H100" s="4"/>
      <c r="I100" s="4"/>
      <c r="J100" s="4"/>
      <c r="K100" s="4"/>
      <c r="L100" s="4"/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f>ROUND(SUM(G100:R100),5)</f>
        <v>0</v>
      </c>
    </row>
    <row r="101" spans="1:19" x14ac:dyDescent="0.25">
      <c r="A101" s="1"/>
      <c r="B101" s="1"/>
      <c r="C101" s="1"/>
      <c r="D101" s="1"/>
      <c r="E101" s="1"/>
      <c r="F101" s="1" t="s">
        <v>108</v>
      </c>
      <c r="G101" s="4">
        <v>22991.82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f>ROUND(SUM(G101:R101),5)</f>
        <v>22991.82</v>
      </c>
    </row>
    <row r="102" spans="1:19" x14ac:dyDescent="0.25">
      <c r="A102" s="1"/>
      <c r="B102" s="1"/>
      <c r="C102" s="1"/>
      <c r="D102" s="1"/>
      <c r="E102" s="1"/>
      <c r="F102" s="1" t="s">
        <v>109</v>
      </c>
      <c r="G102" s="4">
        <v>3900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f>ROUND(SUM(G102:R102),5)</f>
        <v>3900</v>
      </c>
    </row>
    <row r="103" spans="1:19" x14ac:dyDescent="0.25">
      <c r="A103" s="1"/>
      <c r="B103" s="1"/>
      <c r="C103" s="1"/>
      <c r="D103" s="1"/>
      <c r="E103" s="1"/>
      <c r="F103" s="1" t="s">
        <v>110</v>
      </c>
      <c r="G103" s="4">
        <v>7038.1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f>ROUND(SUM(G103:R103),5)</f>
        <v>7038.1</v>
      </c>
    </row>
    <row r="104" spans="1:19" x14ac:dyDescent="0.25">
      <c r="A104" s="1"/>
      <c r="B104" s="1"/>
      <c r="C104" s="1"/>
      <c r="D104" s="1"/>
      <c r="E104" s="1"/>
      <c r="F104" s="1" t="s">
        <v>43</v>
      </c>
      <c r="G104" s="4">
        <v>300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f>ROUND(SUM(G104:R104),5)</f>
        <v>300</v>
      </c>
    </row>
    <row r="105" spans="1:19" x14ac:dyDescent="0.25">
      <c r="A105" s="1"/>
      <c r="B105" s="1"/>
      <c r="C105" s="1"/>
      <c r="D105" s="1"/>
      <c r="E105" s="1"/>
      <c r="F105" s="1" t="s">
        <v>111</v>
      </c>
      <c r="G105" s="4">
        <v>7800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f>ROUND(SUM(G105:R105),5)</f>
        <v>7800</v>
      </c>
    </row>
    <row r="106" spans="1:19" x14ac:dyDescent="0.25">
      <c r="A106" s="1"/>
      <c r="B106" s="1"/>
      <c r="C106" s="1"/>
      <c r="D106" s="1"/>
      <c r="E106" s="1"/>
      <c r="F106" s="1" t="s">
        <v>112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/>
      <c r="N106" s="4"/>
      <c r="O106" s="4"/>
      <c r="P106" s="4"/>
      <c r="Q106" s="4"/>
      <c r="R106" s="4"/>
      <c r="S106" s="4">
        <f>ROUND(SUM(G106:R106),5)</f>
        <v>0</v>
      </c>
    </row>
    <row r="107" spans="1:19" x14ac:dyDescent="0.25">
      <c r="A107" s="1"/>
      <c r="B107" s="1"/>
      <c r="C107" s="1"/>
      <c r="D107" s="1"/>
      <c r="E107" s="1"/>
      <c r="F107" s="1" t="s">
        <v>100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f>ROUND(SUM(G107:R107),5)</f>
        <v>0</v>
      </c>
    </row>
    <row r="108" spans="1:19" x14ac:dyDescent="0.25">
      <c r="A108" s="1"/>
      <c r="B108" s="1"/>
      <c r="C108" s="1"/>
      <c r="D108" s="1"/>
      <c r="E108" s="1"/>
      <c r="F108" s="1" t="s">
        <v>113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/>
      <c r="N108" s="4"/>
      <c r="O108" s="4"/>
      <c r="P108" s="4"/>
      <c r="Q108" s="4"/>
      <c r="R108" s="4"/>
      <c r="S108" s="4">
        <f>ROUND(SUM(G108:R108),5)</f>
        <v>0</v>
      </c>
    </row>
    <row r="109" spans="1:19" x14ac:dyDescent="0.25">
      <c r="A109" s="1"/>
      <c r="B109" s="1"/>
      <c r="C109" s="1"/>
      <c r="D109" s="1"/>
      <c r="E109" s="1"/>
      <c r="F109" s="1" t="s">
        <v>114</v>
      </c>
      <c r="G109" s="4">
        <v>1000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f>ROUND(SUM(G109:R109),5)</f>
        <v>1000</v>
      </c>
    </row>
    <row r="110" spans="1:19" x14ac:dyDescent="0.25">
      <c r="A110" s="1"/>
      <c r="B110" s="1"/>
      <c r="C110" s="1"/>
      <c r="D110" s="1"/>
      <c r="E110" s="1"/>
      <c r="F110" s="1" t="s">
        <v>95</v>
      </c>
      <c r="G110" s="4">
        <v>2500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f>ROUND(SUM(G110:R110),5)</f>
        <v>2500</v>
      </c>
    </row>
    <row r="111" spans="1:19" x14ac:dyDescent="0.25">
      <c r="A111" s="1"/>
      <c r="B111" s="1"/>
      <c r="C111" s="1"/>
      <c r="D111" s="1"/>
      <c r="E111" s="1"/>
      <c r="F111" s="1" t="s">
        <v>115</v>
      </c>
      <c r="G111" s="4">
        <v>350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f>ROUND(SUM(G111:R111),5)</f>
        <v>350</v>
      </c>
    </row>
    <row r="112" spans="1:19" x14ac:dyDescent="0.25">
      <c r="A112" s="1"/>
      <c r="B112" s="1"/>
      <c r="C112" s="1"/>
      <c r="D112" s="1"/>
      <c r="E112" s="1"/>
      <c r="F112" s="1" t="s">
        <v>116</v>
      </c>
      <c r="G112" s="4">
        <v>9600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f>ROUND(SUM(G112:R112),5)</f>
        <v>9600</v>
      </c>
    </row>
    <row r="113" spans="1:19" x14ac:dyDescent="0.25">
      <c r="A113" s="1"/>
      <c r="B113" s="1"/>
      <c r="C113" s="1"/>
      <c r="D113" s="1"/>
      <c r="E113" s="1"/>
      <c r="F113" s="1" t="s">
        <v>117</v>
      </c>
      <c r="G113" s="4">
        <v>1500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f>ROUND(SUM(G113:R113),5)</f>
        <v>1500</v>
      </c>
    </row>
    <row r="114" spans="1:19" x14ac:dyDescent="0.25">
      <c r="A114" s="1"/>
      <c r="B114" s="1"/>
      <c r="C114" s="1"/>
      <c r="D114" s="1"/>
      <c r="E114" s="1"/>
      <c r="F114" s="1" t="s">
        <v>118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f>ROUND(SUM(G114:R114),5)</f>
        <v>0</v>
      </c>
    </row>
    <row r="115" spans="1:19" x14ac:dyDescent="0.25">
      <c r="A115" s="1"/>
      <c r="B115" s="1"/>
      <c r="C115" s="1"/>
      <c r="D115" s="1"/>
      <c r="E115" s="1"/>
      <c r="F115" s="1" t="s">
        <v>119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/>
      <c r="N115" s="4"/>
      <c r="O115" s="4"/>
      <c r="P115" s="4"/>
      <c r="Q115" s="4"/>
      <c r="R115" s="4"/>
      <c r="S115" s="4">
        <f>ROUND(SUM(G115:R115),5)</f>
        <v>0</v>
      </c>
    </row>
    <row r="116" spans="1:19" x14ac:dyDescent="0.25">
      <c r="A116" s="1"/>
      <c r="B116" s="1"/>
      <c r="C116" s="1"/>
      <c r="D116" s="1"/>
      <c r="E116" s="1"/>
      <c r="F116" s="1" t="s">
        <v>120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f>ROUND(SUM(G116:R116),5)</f>
        <v>0</v>
      </c>
    </row>
    <row r="117" spans="1:19" x14ac:dyDescent="0.25">
      <c r="A117" s="1"/>
      <c r="B117" s="1"/>
      <c r="C117" s="1"/>
      <c r="D117" s="1"/>
      <c r="E117" s="1"/>
      <c r="F117" s="1" t="s">
        <v>83</v>
      </c>
      <c r="G117" s="4">
        <v>1000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f>ROUND(SUM(G117:R117),5)</f>
        <v>1000</v>
      </c>
    </row>
    <row r="118" spans="1:19" x14ac:dyDescent="0.25">
      <c r="A118" s="1"/>
      <c r="B118" s="1"/>
      <c r="C118" s="1"/>
      <c r="D118" s="1"/>
      <c r="E118" s="1"/>
      <c r="F118" s="1" t="s">
        <v>121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f>ROUND(SUM(G118:R118),5)</f>
        <v>0</v>
      </c>
    </row>
    <row r="119" spans="1:19" x14ac:dyDescent="0.25">
      <c r="A119" s="1"/>
      <c r="B119" s="1"/>
      <c r="C119" s="1"/>
      <c r="D119" s="1"/>
      <c r="E119" s="1"/>
      <c r="F119" s="1" t="s">
        <v>122</v>
      </c>
      <c r="G119" s="4">
        <v>350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f>ROUND(SUM(G119:R119),5)</f>
        <v>350</v>
      </c>
    </row>
    <row r="120" spans="1:19" x14ac:dyDescent="0.25">
      <c r="A120" s="1"/>
      <c r="B120" s="1"/>
      <c r="C120" s="1"/>
      <c r="D120" s="1"/>
      <c r="E120" s="1"/>
      <c r="F120" s="1" t="s">
        <v>123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/>
      <c r="N120" s="4"/>
      <c r="O120" s="4"/>
      <c r="P120" s="4"/>
      <c r="Q120" s="4"/>
      <c r="R120" s="4"/>
      <c r="S120" s="4">
        <f>ROUND(SUM(G120:R120),5)</f>
        <v>0</v>
      </c>
    </row>
    <row r="121" spans="1:19" x14ac:dyDescent="0.25">
      <c r="A121" s="1"/>
      <c r="B121" s="1"/>
      <c r="C121" s="1"/>
      <c r="D121" s="1"/>
      <c r="E121" s="1"/>
      <c r="F121" s="1" t="s">
        <v>124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/>
      <c r="N121" s="4"/>
      <c r="O121" s="4"/>
      <c r="P121" s="4"/>
      <c r="Q121" s="4"/>
      <c r="R121" s="4"/>
      <c r="S121" s="4">
        <f>ROUND(SUM(G121:R121),5)</f>
        <v>0</v>
      </c>
    </row>
    <row r="122" spans="1:19" x14ac:dyDescent="0.25">
      <c r="A122" s="1"/>
      <c r="B122" s="1"/>
      <c r="C122" s="1"/>
      <c r="D122" s="1"/>
      <c r="E122" s="1"/>
      <c r="F122" s="1" t="s">
        <v>125</v>
      </c>
      <c r="G122" s="4">
        <v>500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f>ROUND(SUM(G122:R122),5)</f>
        <v>500</v>
      </c>
    </row>
    <row r="123" spans="1:19" ht="16.5" thickBot="1" x14ac:dyDescent="0.3">
      <c r="A123" s="1"/>
      <c r="B123" s="1"/>
      <c r="C123" s="1"/>
      <c r="D123" s="1"/>
      <c r="E123" s="1"/>
      <c r="F123" s="1" t="s">
        <v>126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f>ROUND(SUM(G123:R123),5)</f>
        <v>0</v>
      </c>
    </row>
    <row r="124" spans="1:19" x14ac:dyDescent="0.25">
      <c r="A124" s="1"/>
      <c r="B124" s="1"/>
      <c r="C124" s="1"/>
      <c r="D124" s="1"/>
      <c r="E124" s="1" t="s">
        <v>127</v>
      </c>
      <c r="F124" s="1"/>
      <c r="G124" s="4">
        <f>ROUND(SUM(G97:G123),5)</f>
        <v>127839.16</v>
      </c>
      <c r="H124" s="4">
        <f>ROUND(SUM(H97:H123),5)</f>
        <v>0</v>
      </c>
      <c r="I124" s="4">
        <f>ROUND(SUM(I97:I123),5)</f>
        <v>0</v>
      </c>
      <c r="J124" s="4">
        <f>ROUND(SUM(J97:J123),5)</f>
        <v>0</v>
      </c>
      <c r="K124" s="4">
        <f>ROUND(SUM(K97:K123),5)</f>
        <v>0</v>
      </c>
      <c r="L124" s="4">
        <f>ROUND(SUM(L97:L123),5)</f>
        <v>0</v>
      </c>
      <c r="M124" s="4">
        <f>ROUND(SUM(M97:M123),5)</f>
        <v>0</v>
      </c>
      <c r="N124" s="4">
        <f>ROUND(SUM(N97:N123),5)</f>
        <v>0</v>
      </c>
      <c r="O124" s="4">
        <f>ROUND(SUM(O97:O123),5)</f>
        <v>0</v>
      </c>
      <c r="P124" s="4">
        <f>ROUND(SUM(P97:P123),5)</f>
        <v>0</v>
      </c>
      <c r="Q124" s="4">
        <f>ROUND(SUM(Q97:Q123),5)</f>
        <v>0</v>
      </c>
      <c r="R124" s="4">
        <f>ROUND(SUM(R97:R123),5)</f>
        <v>0</v>
      </c>
      <c r="S124" s="4">
        <f>ROUND(SUM(G124:R124),5)</f>
        <v>127839.16</v>
      </c>
    </row>
    <row r="125" spans="1:19" x14ac:dyDescent="0.25">
      <c r="A125" s="1"/>
      <c r="B125" s="1"/>
      <c r="C125" s="1"/>
      <c r="D125" s="1"/>
      <c r="E125" s="1" t="s">
        <v>128</v>
      </c>
      <c r="F125" s="1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x14ac:dyDescent="0.25">
      <c r="A126" s="1"/>
      <c r="B126" s="1"/>
      <c r="C126" s="1"/>
      <c r="D126" s="1"/>
      <c r="E126" s="1"/>
      <c r="F126" s="1" t="s">
        <v>100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/>
      <c r="N126" s="4"/>
      <c r="O126" s="4"/>
      <c r="P126" s="4"/>
      <c r="Q126" s="4"/>
      <c r="R126" s="4"/>
      <c r="S126" s="4">
        <f>ROUND(SUM(G126:R126),5)</f>
        <v>0</v>
      </c>
    </row>
    <row r="127" spans="1:19" x14ac:dyDescent="0.25">
      <c r="A127" s="1"/>
      <c r="B127" s="1"/>
      <c r="C127" s="1"/>
      <c r="D127" s="1"/>
      <c r="E127" s="1"/>
      <c r="F127" s="1" t="s">
        <v>129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/>
      <c r="N127" s="4"/>
      <c r="O127" s="4"/>
      <c r="P127" s="4"/>
      <c r="Q127" s="4"/>
      <c r="R127" s="4"/>
      <c r="S127" s="4">
        <f>ROUND(SUM(G127:R127),5)</f>
        <v>0</v>
      </c>
    </row>
    <row r="128" spans="1:19" ht="16.5" thickBot="1" x14ac:dyDescent="0.3">
      <c r="A128" s="1"/>
      <c r="B128" s="1"/>
      <c r="C128" s="1"/>
      <c r="D128" s="1"/>
      <c r="E128" s="1"/>
      <c r="F128" s="1" t="s">
        <v>130</v>
      </c>
      <c r="G128" s="7">
        <v>1000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4"/>
      <c r="N128" s="4"/>
      <c r="O128" s="4"/>
      <c r="P128" s="4"/>
      <c r="Q128" s="4"/>
      <c r="R128" s="4"/>
      <c r="S128" s="7">
        <f>ROUND(SUM(G128:R128),5)</f>
        <v>1000</v>
      </c>
    </row>
    <row r="129" spans="1:19" x14ac:dyDescent="0.25">
      <c r="A129" s="1"/>
      <c r="B129" s="1"/>
      <c r="C129" s="1"/>
      <c r="D129" s="1"/>
      <c r="E129" s="1" t="s">
        <v>131</v>
      </c>
      <c r="F129" s="1"/>
      <c r="G129" s="4">
        <f>ROUND(SUM(G125:G128),5)</f>
        <v>1000</v>
      </c>
      <c r="H129" s="4">
        <f>ROUND(SUM(H125:H128),5)</f>
        <v>0</v>
      </c>
      <c r="I129" s="4">
        <f>ROUND(SUM(I125:I128),5)</f>
        <v>0</v>
      </c>
      <c r="J129" s="4">
        <f>ROUND(SUM(J125:J128),5)</f>
        <v>0</v>
      </c>
      <c r="K129" s="4">
        <f>ROUND(SUM(K125:K128),5)</f>
        <v>0</v>
      </c>
      <c r="L129" s="4">
        <f>ROUND(SUM(L125:L128),5)</f>
        <v>0</v>
      </c>
      <c r="M129" s="4"/>
      <c r="N129" s="4"/>
      <c r="O129" s="4"/>
      <c r="P129" s="4"/>
      <c r="Q129" s="4"/>
      <c r="R129" s="4"/>
      <c r="S129" s="4">
        <f>ROUND(SUM(G129:R129),5)</f>
        <v>1000</v>
      </c>
    </row>
    <row r="130" spans="1:19" x14ac:dyDescent="0.25">
      <c r="A130" s="1"/>
      <c r="B130" s="1"/>
      <c r="C130" s="1"/>
      <c r="D130" s="1"/>
      <c r="E130" s="1" t="s">
        <v>132</v>
      </c>
      <c r="F130" s="1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x14ac:dyDescent="0.25">
      <c r="A131" s="1"/>
      <c r="B131" s="1"/>
      <c r="C131" s="1"/>
      <c r="D131" s="1"/>
      <c r="E131" s="1"/>
      <c r="F131" s="1" t="s">
        <v>133</v>
      </c>
      <c r="G131" s="4">
        <v>8100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f>ROUND(SUM(G131:R131),5)</f>
        <v>8100</v>
      </c>
    </row>
    <row r="132" spans="1:19" ht="16.5" thickBot="1" x14ac:dyDescent="0.3">
      <c r="A132" s="1"/>
      <c r="B132" s="1"/>
      <c r="C132" s="1"/>
      <c r="D132" s="1"/>
      <c r="E132" s="1"/>
      <c r="F132" s="1" t="s">
        <v>134</v>
      </c>
      <c r="G132" s="7">
        <v>6000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/>
      <c r="N132" s="7"/>
      <c r="O132" s="7"/>
      <c r="P132" s="7"/>
      <c r="Q132" s="7"/>
      <c r="R132" s="7"/>
      <c r="S132" s="7">
        <f>ROUND(SUM(G132:R132),5)</f>
        <v>6000</v>
      </c>
    </row>
    <row r="133" spans="1:19" x14ac:dyDescent="0.25">
      <c r="A133" s="1"/>
      <c r="B133" s="1"/>
      <c r="C133" s="1"/>
      <c r="D133" s="1"/>
      <c r="E133" s="1" t="s">
        <v>135</v>
      </c>
      <c r="F133" s="1"/>
      <c r="G133" s="4">
        <f>ROUND(SUM(G130:G132),5)</f>
        <v>14100</v>
      </c>
      <c r="H133" s="4">
        <f>ROUND(SUM(H130:H132),5)</f>
        <v>0</v>
      </c>
      <c r="I133" s="4">
        <f>ROUND(SUM(I130:I132),5)</f>
        <v>0</v>
      </c>
      <c r="J133" s="4">
        <f>ROUND(SUM(J130:J132),5)</f>
        <v>0</v>
      </c>
      <c r="K133" s="4">
        <f>ROUND(SUM(K130:K132),5)</f>
        <v>0</v>
      </c>
      <c r="L133" s="4">
        <f>ROUND(SUM(L130:L132),5)</f>
        <v>0</v>
      </c>
      <c r="M133" s="4">
        <f>ROUND(SUM(M130:M132),5)</f>
        <v>0</v>
      </c>
      <c r="N133" s="4">
        <f>ROUND(SUM(N130:N132),5)</f>
        <v>0</v>
      </c>
      <c r="O133" s="4">
        <f>ROUND(SUM(O130:O132),5)</f>
        <v>0</v>
      </c>
      <c r="P133" s="4">
        <f>ROUND(SUM(P130:P132),5)</f>
        <v>0</v>
      </c>
      <c r="Q133" s="4">
        <f>ROUND(SUM(Q130:Q132),5)</f>
        <v>0</v>
      </c>
      <c r="R133" s="4">
        <f>ROUND(SUM(R130:R132),5)</f>
        <v>0</v>
      </c>
      <c r="S133" s="4">
        <f>ROUND(SUM(G133:R133),5)</f>
        <v>14100</v>
      </c>
    </row>
    <row r="134" spans="1:19" x14ac:dyDescent="0.25">
      <c r="A134" s="1"/>
      <c r="B134" s="1"/>
      <c r="C134" s="1"/>
      <c r="D134" s="1"/>
      <c r="E134" s="1" t="s">
        <v>136</v>
      </c>
      <c r="F134" s="1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x14ac:dyDescent="0.25">
      <c r="A135" s="1"/>
      <c r="B135" s="1"/>
      <c r="C135" s="1"/>
      <c r="D135" s="1"/>
      <c r="E135" s="1"/>
      <c r="F135" s="1" t="s">
        <v>137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f>ROUND(SUM(G135:R135),5)</f>
        <v>0</v>
      </c>
    </row>
    <row r="136" spans="1:19" x14ac:dyDescent="0.25">
      <c r="A136" s="1"/>
      <c r="B136" s="1"/>
      <c r="C136" s="1"/>
      <c r="D136" s="1"/>
      <c r="E136" s="1"/>
      <c r="F136" s="1" t="s">
        <v>47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f>ROUND(SUM(G136:R136),5)</f>
        <v>0</v>
      </c>
    </row>
    <row r="137" spans="1:19" ht="16.5" thickBot="1" x14ac:dyDescent="0.3">
      <c r="A137" s="1"/>
      <c r="B137" s="1"/>
      <c r="C137" s="1"/>
      <c r="D137" s="1"/>
      <c r="E137" s="1"/>
      <c r="F137" s="1" t="s">
        <v>138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/>
      <c r="N137" s="7"/>
      <c r="O137" s="7"/>
      <c r="P137" s="7"/>
      <c r="Q137" s="7"/>
      <c r="R137" s="7"/>
      <c r="S137" s="7">
        <f>ROUND(SUM(G137:R137),5)</f>
        <v>0</v>
      </c>
    </row>
    <row r="138" spans="1:19" x14ac:dyDescent="0.25">
      <c r="A138" s="1"/>
      <c r="B138" s="1"/>
      <c r="C138" s="1"/>
      <c r="D138" s="1"/>
      <c r="E138" s="1" t="s">
        <v>139</v>
      </c>
      <c r="F138" s="1"/>
      <c r="G138" s="4">
        <f>ROUND(SUM(G134:G137),5)</f>
        <v>0</v>
      </c>
      <c r="H138" s="4">
        <f>ROUND(SUM(H134:H137),5)</f>
        <v>0</v>
      </c>
      <c r="I138" s="4">
        <f>ROUND(SUM(I134:I137),5)</f>
        <v>0</v>
      </c>
      <c r="J138" s="4">
        <f>ROUND(SUM(J134:J137),5)</f>
        <v>0</v>
      </c>
      <c r="K138" s="4">
        <f>ROUND(SUM(K134:K137),5)</f>
        <v>0</v>
      </c>
      <c r="L138" s="4">
        <f>ROUND(SUM(L134:L137),5)</f>
        <v>0</v>
      </c>
      <c r="M138" s="4">
        <f>ROUND(SUM(M134:M137),5)</f>
        <v>0</v>
      </c>
      <c r="N138" s="4">
        <f>ROUND(SUM(N134:N137),5)</f>
        <v>0</v>
      </c>
      <c r="O138" s="4">
        <f>ROUND(SUM(O134:O137),5)</f>
        <v>0</v>
      </c>
      <c r="P138" s="4">
        <f>ROUND(SUM(P134:P137),5)</f>
        <v>0</v>
      </c>
      <c r="Q138" s="4">
        <f>ROUND(SUM(Q134:Q137),5)</f>
        <v>0</v>
      </c>
      <c r="R138" s="4">
        <f>ROUND(SUM(R134:R137),5)</f>
        <v>0</v>
      </c>
      <c r="S138" s="4">
        <f>ROUND(SUM(G138:R138),5)</f>
        <v>0</v>
      </c>
    </row>
    <row r="139" spans="1:19" x14ac:dyDescent="0.25">
      <c r="A139" s="1"/>
      <c r="B139" s="1"/>
      <c r="C139" s="1"/>
      <c r="D139" s="1"/>
      <c r="E139" s="1" t="s">
        <v>140</v>
      </c>
      <c r="F139" s="1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x14ac:dyDescent="0.25">
      <c r="A140" s="1"/>
      <c r="B140" s="1"/>
      <c r="C140" s="1"/>
      <c r="D140" s="1"/>
      <c r="E140" s="1"/>
      <c r="F140" s="1" t="s">
        <v>113</v>
      </c>
      <c r="G140" s="4">
        <v>18000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f>ROUND(SUM(G140:R140),5)</f>
        <v>18000</v>
      </c>
    </row>
    <row r="141" spans="1:19" x14ac:dyDescent="0.25">
      <c r="A141" s="1"/>
      <c r="B141" s="1"/>
      <c r="C141" s="1"/>
      <c r="D141" s="1"/>
      <c r="E141" s="1"/>
      <c r="F141" s="1" t="s">
        <v>141</v>
      </c>
      <c r="G141" s="4">
        <v>1000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/>
      <c r="N141" s="4"/>
      <c r="O141" s="4"/>
      <c r="P141" s="4"/>
      <c r="Q141" s="4"/>
      <c r="R141" s="4"/>
      <c r="S141" s="4">
        <f>ROUND(SUM(G141:R141),5)</f>
        <v>1000</v>
      </c>
    </row>
    <row r="142" spans="1:19" x14ac:dyDescent="0.25">
      <c r="A142" s="1"/>
      <c r="B142" s="1"/>
      <c r="C142" s="1"/>
      <c r="D142" s="1"/>
      <c r="E142" s="1"/>
      <c r="F142" s="1" t="s">
        <v>142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/>
      <c r="N142" s="4"/>
      <c r="O142" s="4"/>
      <c r="P142" s="4"/>
      <c r="Q142" s="4"/>
      <c r="R142" s="4"/>
      <c r="S142" s="4">
        <f>ROUND(SUM(G142:R142),5)</f>
        <v>0</v>
      </c>
    </row>
    <row r="143" spans="1:19" x14ac:dyDescent="0.25">
      <c r="A143" s="1"/>
      <c r="B143" s="1"/>
      <c r="C143" s="1"/>
      <c r="D143" s="1"/>
      <c r="E143" s="1"/>
      <c r="F143" s="1" t="s">
        <v>143</v>
      </c>
      <c r="G143" s="4">
        <v>2400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f>ROUND(SUM(G143:R143),5)</f>
        <v>2400</v>
      </c>
    </row>
    <row r="144" spans="1:19" x14ac:dyDescent="0.25">
      <c r="A144" s="1"/>
      <c r="B144" s="1"/>
      <c r="C144" s="1"/>
      <c r="D144" s="1"/>
      <c r="E144" s="1"/>
      <c r="F144" s="1" t="s">
        <v>144</v>
      </c>
      <c r="G144" s="4">
        <v>1250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f>ROUND(SUM(G144:R144),5)</f>
        <v>1250</v>
      </c>
    </row>
    <row r="145" spans="1:19" x14ac:dyDescent="0.25">
      <c r="A145" s="1"/>
      <c r="B145" s="1"/>
      <c r="C145" s="1"/>
      <c r="D145" s="1"/>
      <c r="E145" s="1"/>
      <c r="F145" s="1" t="s">
        <v>145</v>
      </c>
      <c r="G145" s="4">
        <v>2160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f>ROUND(SUM(G145:R145),5)</f>
        <v>2160</v>
      </c>
    </row>
    <row r="146" spans="1:19" x14ac:dyDescent="0.25">
      <c r="A146" s="1"/>
      <c r="B146" s="1"/>
      <c r="C146" s="1"/>
      <c r="D146" s="1"/>
      <c r="E146" s="1"/>
      <c r="F146" s="1" t="s">
        <v>146</v>
      </c>
      <c r="G146" s="4">
        <v>2220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f>ROUND(SUM(G146:R146),5)</f>
        <v>2220</v>
      </c>
    </row>
    <row r="147" spans="1:19" x14ac:dyDescent="0.25">
      <c r="A147" s="1"/>
      <c r="B147" s="1"/>
      <c r="C147" s="1"/>
      <c r="D147" s="1"/>
      <c r="E147" s="1"/>
      <c r="F147" s="1" t="s">
        <v>47</v>
      </c>
      <c r="G147" s="4">
        <v>2000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f>ROUND(SUM(G147:R147),5)</f>
        <v>2000</v>
      </c>
    </row>
    <row r="148" spans="1:19" x14ac:dyDescent="0.25">
      <c r="A148" s="1"/>
      <c r="B148" s="1"/>
      <c r="C148" s="1"/>
      <c r="D148" s="1"/>
      <c r="E148" s="1"/>
      <c r="F148" s="1" t="s">
        <v>147</v>
      </c>
      <c r="G148" s="4">
        <v>3600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f>ROUND(SUM(G148:R148),5)</f>
        <v>3600</v>
      </c>
    </row>
    <row r="149" spans="1:19" x14ac:dyDescent="0.25">
      <c r="A149" s="1"/>
      <c r="B149" s="1"/>
      <c r="C149" s="1"/>
      <c r="D149" s="1"/>
      <c r="E149" s="1"/>
      <c r="F149" s="1" t="s">
        <v>83</v>
      </c>
      <c r="G149" s="4">
        <v>5000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f>ROUND(SUM(G149:R149),5)</f>
        <v>5000</v>
      </c>
    </row>
    <row r="150" spans="1:19" x14ac:dyDescent="0.25">
      <c r="A150" s="1"/>
      <c r="B150" s="1"/>
      <c r="C150" s="1"/>
      <c r="D150" s="1"/>
      <c r="E150" s="1"/>
      <c r="F150" s="1" t="s">
        <v>148</v>
      </c>
      <c r="G150" s="4">
        <v>1000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/>
      <c r="N150" s="4"/>
      <c r="O150" s="4"/>
      <c r="P150" s="4"/>
      <c r="Q150" s="4"/>
      <c r="R150" s="4"/>
      <c r="S150" s="4">
        <f>ROUND(SUM(G150:R150),5)</f>
        <v>1000</v>
      </c>
    </row>
    <row r="151" spans="1:19" x14ac:dyDescent="0.25">
      <c r="A151" s="1"/>
      <c r="B151" s="1"/>
      <c r="C151" s="1"/>
      <c r="D151" s="1"/>
      <c r="E151" s="1"/>
      <c r="F151" s="1" t="s">
        <v>149</v>
      </c>
      <c r="G151" s="4">
        <v>1000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/>
      <c r="N151" s="4"/>
      <c r="O151" s="4"/>
      <c r="P151" s="4"/>
      <c r="Q151" s="4"/>
      <c r="R151" s="4"/>
      <c r="S151" s="4">
        <f>ROUND(SUM(G151:R151),5)</f>
        <v>1000</v>
      </c>
    </row>
    <row r="152" spans="1:19" ht="16.5" thickBot="1" x14ac:dyDescent="0.3">
      <c r="A152" s="1"/>
      <c r="B152" s="1"/>
      <c r="C152" s="1"/>
      <c r="D152" s="1"/>
      <c r="E152" s="1"/>
      <c r="F152" s="1" t="s">
        <v>125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f>ROUND(SUM(G152:R152),5)</f>
        <v>0</v>
      </c>
    </row>
    <row r="153" spans="1:19" x14ac:dyDescent="0.25">
      <c r="A153" s="1"/>
      <c r="B153" s="1"/>
      <c r="C153" s="1"/>
      <c r="D153" s="1"/>
      <c r="E153" s="1" t="s">
        <v>150</v>
      </c>
      <c r="F153" s="1"/>
      <c r="G153" s="4">
        <f>ROUND(SUM(G139:G152),5)</f>
        <v>39630</v>
      </c>
      <c r="H153" s="4">
        <f>ROUND(SUM(H139:H152),5)</f>
        <v>0</v>
      </c>
      <c r="I153" s="4">
        <f>ROUND(SUM(I139:I152),5)</f>
        <v>0</v>
      </c>
      <c r="J153" s="4">
        <f>ROUND(SUM(J139:J152),5)</f>
        <v>0</v>
      </c>
      <c r="K153" s="4">
        <f>ROUND(SUM(K139:K152),5)</f>
        <v>0</v>
      </c>
      <c r="L153" s="4">
        <f>ROUND(SUM(L139:L152),5)</f>
        <v>0</v>
      </c>
      <c r="M153" s="4">
        <f>ROUND(SUM(M139:M152),5)</f>
        <v>0</v>
      </c>
      <c r="N153" s="4">
        <f>ROUND(SUM(N139:N152),5)</f>
        <v>0</v>
      </c>
      <c r="O153" s="4">
        <f>ROUND(SUM(O139:O152),5)</f>
        <v>0</v>
      </c>
      <c r="P153" s="4">
        <f>ROUND(SUM(P139:P152),5)</f>
        <v>0</v>
      </c>
      <c r="Q153" s="4">
        <f>ROUND(SUM(Q139:Q152),5)</f>
        <v>0</v>
      </c>
      <c r="R153" s="4">
        <f>ROUND(SUM(R139:R152),5)</f>
        <v>0</v>
      </c>
      <c r="S153" s="4">
        <f>ROUND(SUM(G153:R153),5)</f>
        <v>39630</v>
      </c>
    </row>
    <row r="154" spans="1:19" x14ac:dyDescent="0.25">
      <c r="A154" s="1"/>
      <c r="B154" s="1"/>
      <c r="C154" s="1"/>
      <c r="D154" s="1"/>
      <c r="E154" s="1" t="s">
        <v>151</v>
      </c>
      <c r="F154" s="1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x14ac:dyDescent="0.25">
      <c r="A155" s="1"/>
      <c r="B155" s="1"/>
      <c r="C155" s="1"/>
      <c r="D155" s="1"/>
      <c r="E155" s="1"/>
      <c r="F155" s="1" t="s">
        <v>152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f>ROUND(SUM(G155:R155),5)</f>
        <v>0</v>
      </c>
    </row>
    <row r="156" spans="1:19" x14ac:dyDescent="0.25">
      <c r="A156" s="1"/>
      <c r="B156" s="1"/>
      <c r="C156" s="1"/>
      <c r="D156" s="1"/>
      <c r="E156" s="1"/>
      <c r="F156" s="1" t="s">
        <v>153</v>
      </c>
      <c r="G156" s="4">
        <v>1000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f>ROUND(SUM(G156:R156),5)</f>
        <v>1000</v>
      </c>
    </row>
    <row r="157" spans="1:19" x14ac:dyDescent="0.25">
      <c r="A157" s="1"/>
      <c r="B157" s="1"/>
      <c r="C157" s="1"/>
      <c r="D157" s="1"/>
      <c r="E157" s="1"/>
      <c r="F157" s="1" t="s">
        <v>154</v>
      </c>
      <c r="G157" s="4">
        <v>960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f>ROUND(SUM(G157:R157),5)</f>
        <v>960</v>
      </c>
    </row>
    <row r="158" spans="1:19" x14ac:dyDescent="0.25">
      <c r="A158" s="1"/>
      <c r="B158" s="1"/>
      <c r="C158" s="1"/>
      <c r="D158" s="1"/>
      <c r="E158" s="1"/>
      <c r="F158" s="1" t="s">
        <v>155</v>
      </c>
      <c r="G158" s="4">
        <v>500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f>ROUND(SUM(G158:R158),5)</f>
        <v>500</v>
      </c>
    </row>
    <row r="159" spans="1:19" ht="16.5" thickBot="1" x14ac:dyDescent="0.3">
      <c r="A159" s="1"/>
      <c r="B159" s="1"/>
      <c r="C159" s="1"/>
      <c r="D159" s="1"/>
      <c r="E159" s="1"/>
      <c r="F159" s="1" t="s">
        <v>83</v>
      </c>
      <c r="G159" s="7">
        <v>500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f>ROUND(SUM(G159:R159),5)</f>
        <v>500</v>
      </c>
    </row>
    <row r="160" spans="1:19" x14ac:dyDescent="0.25">
      <c r="A160" s="1"/>
      <c r="B160" s="1"/>
      <c r="C160" s="1"/>
      <c r="D160" s="1"/>
      <c r="E160" s="1" t="s">
        <v>156</v>
      </c>
      <c r="F160" s="1"/>
      <c r="G160" s="4">
        <f>ROUND(SUM(G154:G159),5)</f>
        <v>2960</v>
      </c>
      <c r="H160" s="4">
        <f>ROUND(SUM(H154:H159),5)</f>
        <v>0</v>
      </c>
      <c r="I160" s="4">
        <f>ROUND(SUM(I154:I159),5)</f>
        <v>0</v>
      </c>
      <c r="J160" s="4">
        <f>ROUND(SUM(J154:J159),5)</f>
        <v>0</v>
      </c>
      <c r="K160" s="4">
        <f>ROUND(SUM(K154:K159),5)</f>
        <v>0</v>
      </c>
      <c r="L160" s="4">
        <f>ROUND(SUM(L154:L159),5)</f>
        <v>0</v>
      </c>
      <c r="M160" s="4">
        <f>ROUND(SUM(M154:M159),5)</f>
        <v>0</v>
      </c>
      <c r="N160" s="4">
        <f>ROUND(SUM(N154:N159),5)</f>
        <v>0</v>
      </c>
      <c r="O160" s="4">
        <f>ROUND(SUM(O154:O159),5)</f>
        <v>0</v>
      </c>
      <c r="P160" s="4">
        <f>ROUND(SUM(P154:P159),5)</f>
        <v>0</v>
      </c>
      <c r="Q160" s="4">
        <f>ROUND(SUM(Q154:Q159),5)</f>
        <v>0</v>
      </c>
      <c r="R160" s="4">
        <f>ROUND(SUM(R154:R159),5)</f>
        <v>0</v>
      </c>
      <c r="S160" s="4">
        <f>ROUND(SUM(G160:R160),5)</f>
        <v>2960</v>
      </c>
    </row>
    <row r="161" spans="1:19" x14ac:dyDescent="0.25">
      <c r="A161" s="1"/>
      <c r="B161" s="1"/>
      <c r="C161" s="1"/>
      <c r="D161" s="1"/>
      <c r="E161" s="1" t="s">
        <v>157</v>
      </c>
      <c r="F161" s="1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x14ac:dyDescent="0.25">
      <c r="A162" s="1"/>
      <c r="B162" s="1"/>
      <c r="C162" s="1"/>
      <c r="D162" s="1"/>
      <c r="E162" s="1"/>
      <c r="F162" s="1" t="s">
        <v>158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f>ROUND(SUM(G162:R162),5)</f>
        <v>0</v>
      </c>
    </row>
    <row r="163" spans="1:19" ht="16.5" thickBot="1" x14ac:dyDescent="0.3">
      <c r="A163" s="1"/>
      <c r="B163" s="1"/>
      <c r="C163" s="1"/>
      <c r="D163" s="1"/>
      <c r="E163" s="1"/>
      <c r="F163" s="1" t="s">
        <v>159</v>
      </c>
      <c r="G163" s="5">
        <v>1000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f>ROUND(SUM(G163:R163),5)</f>
        <v>1000</v>
      </c>
    </row>
    <row r="164" spans="1:19" ht="16.5" thickBot="1" x14ac:dyDescent="0.3">
      <c r="A164" s="1"/>
      <c r="B164" s="1"/>
      <c r="C164" s="1"/>
      <c r="D164" s="1"/>
      <c r="E164" s="1" t="s">
        <v>160</v>
      </c>
      <c r="F164" s="1"/>
      <c r="G164" s="8">
        <f>ROUND(SUM(G161:G163),5)</f>
        <v>1000</v>
      </c>
      <c r="H164" s="8">
        <f>ROUND(SUM(H161:H163),5)</f>
        <v>0</v>
      </c>
      <c r="I164" s="8">
        <f>ROUND(SUM(I161:I163),5)</f>
        <v>0</v>
      </c>
      <c r="J164" s="8">
        <f>ROUND(SUM(J161:J163),5)</f>
        <v>0</v>
      </c>
      <c r="K164" s="8">
        <f>ROUND(SUM(K161:K163),5)</f>
        <v>0</v>
      </c>
      <c r="L164" s="8">
        <f>ROUND(SUM(L161:L163),5)</f>
        <v>0</v>
      </c>
      <c r="M164" s="8">
        <f>ROUND(SUM(M161:M163),5)</f>
        <v>0</v>
      </c>
      <c r="N164" s="8">
        <f>ROUND(SUM(N161:N163),5)</f>
        <v>0</v>
      </c>
      <c r="O164" s="8">
        <f>ROUND(SUM(O161:O163),5)</f>
        <v>0</v>
      </c>
      <c r="P164" s="8">
        <f>ROUND(SUM(P161:P163),5)</f>
        <v>0</v>
      </c>
      <c r="Q164" s="8">
        <f>ROUND(SUM(Q161:Q163),5)</f>
        <v>0</v>
      </c>
      <c r="R164" s="8">
        <f>ROUND(SUM(R161:R163),5)</f>
        <v>0</v>
      </c>
      <c r="S164" s="8">
        <f>ROUND(SUM(G164:R164),5)</f>
        <v>1000</v>
      </c>
    </row>
    <row r="165" spans="1:19" ht="16.5" thickBot="1" x14ac:dyDescent="0.3">
      <c r="A165" s="1"/>
      <c r="B165" s="1"/>
      <c r="C165" s="1"/>
      <c r="D165" s="1" t="s">
        <v>161</v>
      </c>
      <c r="E165" s="1"/>
      <c r="F165" s="1"/>
      <c r="G165" s="6">
        <f>ROUND(SUM(G20:G21)+G56+G59+G67+G71+G74+G80+G83+SUM(G90:G91)+G96+G124+G129+G133+G138+G153+G160+G164,5)</f>
        <v>736704.83</v>
      </c>
      <c r="H165" s="6">
        <f>ROUND(SUM(H20:H21)+H56+H59+H67+H71+H74+H80+H83+SUM(H90:H91)+H96+H124+H129+H133+H138+H153+H160+H164,5)</f>
        <v>0</v>
      </c>
      <c r="I165" s="6">
        <f>ROUND(SUM(I20:I21)+I56+I59+I67+I71+I74+I80+I83+SUM(I90:I91)+I96+I124+I129+I133+I138+I153+I160+I164,5)</f>
        <v>0</v>
      </c>
      <c r="J165" s="6">
        <f>ROUND(SUM(J20:J21)+J56+J59+J67+J71+J74+J80+J83+SUM(J90:J91)+J96+J124+J129+J133+J138+J153+J160+J164,5)</f>
        <v>0</v>
      </c>
      <c r="K165" s="6">
        <f>ROUND(SUM(K20:K21)+K56+K59+K67+K71+K74+K80+K83+SUM(K90:K91)+K96+K124+K129+K133+K138+K153+K160+K164,5)</f>
        <v>0</v>
      </c>
      <c r="L165" s="6">
        <f>ROUND(SUM(L20:L21)+L56+L59+L67+L71+L74+L80+L83+SUM(L90:L91)+L96+L124+L129+L133+L138+L153+L160+L164,5)</f>
        <v>0</v>
      </c>
      <c r="M165" s="6">
        <f>ROUND(SUM(M20:M21)+M56+M59+M67+M71+M74+M80+M83+SUM(M90:M91)+M96+M124+M129+M133+M138+M153+M160+M164,5)</f>
        <v>0</v>
      </c>
      <c r="N165" s="6">
        <f>ROUND(SUM(N20:N21)+N56+N59+N67+N71+N74+N80+N83+SUM(N90:N91)+N96+N124+N129+N133+N138+N153+N160+N164,5)</f>
        <v>0</v>
      </c>
      <c r="O165" s="6">
        <f>ROUND(SUM(O20:O21)+O56+O59+O67+O71+O74+O80+O83+SUM(O90:O91)+O96+O124+O129+O133+O138+O153+O160+O164,5)</f>
        <v>0</v>
      </c>
      <c r="P165" s="6">
        <f>ROUND(SUM(P20:P21)+P56+P59+P67+P71+P74+P80+P83+SUM(P90:P91)+P96+P124+P129+P133+P138+P153+P160+P164,5)</f>
        <v>0</v>
      </c>
      <c r="Q165" s="6">
        <f>ROUND(SUM(Q20:Q21)+Q56+Q59+Q67+Q71+Q74+Q80+Q83+SUM(Q90:Q91)+Q96+Q124+Q129+Q133+Q138+Q153+Q160+Q164,5)</f>
        <v>0</v>
      </c>
      <c r="R165" s="6">
        <f>ROUND(SUM(R20:R21)+R56+R59+R67+R71+R74+R80+R83+SUM(R90:R91)+R96+R124+R129+R133+R138+R153+R160+R164,5)</f>
        <v>0</v>
      </c>
      <c r="S165" s="6">
        <f>ROUND(SUM(G165:R165),5)</f>
        <v>736704.83</v>
      </c>
    </row>
    <row r="166" spans="1:19" x14ac:dyDescent="0.25">
      <c r="A166" s="1"/>
      <c r="B166" s="1" t="s">
        <v>162</v>
      </c>
      <c r="C166" s="1"/>
      <c r="D166" s="1"/>
      <c r="E166" s="1"/>
      <c r="F166" s="1"/>
      <c r="G166" s="4">
        <f>ROUND(G3+G19-G165,5)</f>
        <v>75565.17</v>
      </c>
      <c r="H166" s="4">
        <f>ROUND(H3+H19-H165,5)</f>
        <v>0</v>
      </c>
      <c r="I166" s="4">
        <f>ROUND(I3+I19-I165,5)</f>
        <v>0</v>
      </c>
      <c r="J166" s="4">
        <f>ROUND(J3+J19-J165,5)</f>
        <v>0</v>
      </c>
      <c r="K166" s="4">
        <f>ROUND(K3+K19-K165,5)</f>
        <v>0</v>
      </c>
      <c r="L166" s="4">
        <f>ROUND(L3+L19-L165,5)</f>
        <v>0</v>
      </c>
      <c r="M166" s="4">
        <f>ROUND(M3+M19-M165,5)</f>
        <v>0</v>
      </c>
      <c r="N166" s="4">
        <f>ROUND(N3+N19-N165,5)</f>
        <v>0</v>
      </c>
      <c r="O166" s="4">
        <f>ROUND(O3+O19-O165,5)</f>
        <v>0</v>
      </c>
      <c r="P166" s="4">
        <f>ROUND(P3+P19-P165,5)</f>
        <v>0</v>
      </c>
      <c r="Q166" s="4">
        <f>ROUND(Q3+Q19-Q165,5)</f>
        <v>0</v>
      </c>
      <c r="R166" s="4">
        <f>ROUND(R3+R19-R165,5)</f>
        <v>0</v>
      </c>
      <c r="S166" s="4">
        <f>ROUND(SUM(G166:R166),5)</f>
        <v>75565.17</v>
      </c>
    </row>
    <row r="167" spans="1:19" x14ac:dyDescent="0.25">
      <c r="A167" s="1"/>
      <c r="B167" s="1" t="s">
        <v>163</v>
      </c>
      <c r="C167" s="1"/>
      <c r="D167" s="1"/>
      <c r="E167" s="1"/>
      <c r="F167" s="1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x14ac:dyDescent="0.25">
      <c r="A168" s="1"/>
      <c r="B168" s="1"/>
      <c r="C168" s="1" t="s">
        <v>164</v>
      </c>
      <c r="D168" s="1"/>
      <c r="E168" s="1"/>
      <c r="F168" s="1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x14ac:dyDescent="0.25">
      <c r="A169" s="1"/>
      <c r="B169" s="1"/>
      <c r="C169" s="1"/>
      <c r="D169" s="1" t="s">
        <v>165</v>
      </c>
      <c r="E169" s="1"/>
      <c r="F169" s="1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x14ac:dyDescent="0.25">
      <c r="A170" s="1"/>
      <c r="B170" s="1"/>
      <c r="C170" s="1"/>
      <c r="D170" s="1"/>
      <c r="E170" s="1" t="s">
        <v>166</v>
      </c>
      <c r="F170" s="1"/>
      <c r="G170" s="4">
        <v>9859.16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f>ROUND(SUM(G170:R170),5)</f>
        <v>9859.16</v>
      </c>
    </row>
    <row r="171" spans="1:19" ht="16.5" thickBot="1" x14ac:dyDescent="0.3">
      <c r="A171" s="1"/>
      <c r="B171" s="1"/>
      <c r="C171" s="1"/>
      <c r="D171" s="1"/>
      <c r="E171" s="1" t="s">
        <v>167</v>
      </c>
      <c r="F171" s="1"/>
      <c r="G171" s="5">
        <v>26656.84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f>ROUND(SUM(G171:R171),5)</f>
        <v>26656.84</v>
      </c>
    </row>
    <row r="172" spans="1:19" ht="16.5" thickBot="1" x14ac:dyDescent="0.3">
      <c r="A172" s="1"/>
      <c r="B172" s="1"/>
      <c r="C172" s="1"/>
      <c r="D172" s="1" t="s">
        <v>168</v>
      </c>
      <c r="E172" s="1"/>
      <c r="F172" s="1"/>
      <c r="G172" s="8">
        <f>ROUND(SUM(G169:G171),5)</f>
        <v>36516</v>
      </c>
      <c r="H172" s="8">
        <f>ROUND(SUM(H169:H171),5)</f>
        <v>0</v>
      </c>
      <c r="I172" s="8">
        <f>ROUND(SUM(I169:I171),5)</f>
        <v>0</v>
      </c>
      <c r="J172" s="8">
        <f>ROUND(SUM(J169:J171),5)</f>
        <v>0</v>
      </c>
      <c r="K172" s="8">
        <f>ROUND(SUM(K169:K171),5)</f>
        <v>0</v>
      </c>
      <c r="L172" s="8">
        <f>ROUND(SUM(L169:L171),5)</f>
        <v>0</v>
      </c>
      <c r="M172" s="8">
        <f>ROUND(SUM(M169:M171),5)</f>
        <v>0</v>
      </c>
      <c r="N172" s="8">
        <f>ROUND(SUM(N169:N171),5)</f>
        <v>0</v>
      </c>
      <c r="O172" s="8">
        <f>ROUND(SUM(O169:O171),5)</f>
        <v>0</v>
      </c>
      <c r="P172" s="8">
        <f>ROUND(SUM(P169:P171),5)</f>
        <v>0</v>
      </c>
      <c r="Q172" s="8">
        <f>ROUND(SUM(Q169:Q171),5)</f>
        <v>0</v>
      </c>
      <c r="R172" s="8">
        <f>ROUND(SUM(R169:R171),5)</f>
        <v>0</v>
      </c>
      <c r="S172" s="8">
        <f>ROUND(SUM(G172:R172),5)</f>
        <v>36516</v>
      </c>
    </row>
    <row r="173" spans="1:19" ht="16.5" thickBot="1" x14ac:dyDescent="0.3">
      <c r="A173" s="1"/>
      <c r="B173" s="1"/>
      <c r="C173" s="1" t="s">
        <v>169</v>
      </c>
      <c r="D173" s="1"/>
      <c r="E173" s="1"/>
      <c r="F173" s="1"/>
      <c r="G173" s="8">
        <f>ROUND(G168+G172,5)</f>
        <v>36516</v>
      </c>
      <c r="H173" s="8">
        <f>ROUND(H168+H172,5)</f>
        <v>0</v>
      </c>
      <c r="I173" s="8">
        <f>ROUND(I168+I172,5)</f>
        <v>0</v>
      </c>
      <c r="J173" s="8">
        <f>ROUND(J168+J172,5)</f>
        <v>0</v>
      </c>
      <c r="K173" s="8">
        <f>ROUND(K168+K172,5)</f>
        <v>0</v>
      </c>
      <c r="L173" s="8">
        <f>ROUND(L168+L172,5)</f>
        <v>0</v>
      </c>
      <c r="M173" s="8">
        <f>ROUND(M168+M172,5)</f>
        <v>0</v>
      </c>
      <c r="N173" s="8">
        <f>ROUND(N168+N172,5)</f>
        <v>0</v>
      </c>
      <c r="O173" s="8">
        <f>ROUND(O168+O172,5)</f>
        <v>0</v>
      </c>
      <c r="P173" s="8">
        <f>ROUND(P168+P172,5)</f>
        <v>0</v>
      </c>
      <c r="Q173" s="8">
        <f>ROUND(Q168+Q172,5)</f>
        <v>0</v>
      </c>
      <c r="R173" s="8">
        <f>ROUND(R168+R172,5)</f>
        <v>0</v>
      </c>
      <c r="S173" s="8">
        <f>ROUND(SUM(G173:R173),5)</f>
        <v>36516</v>
      </c>
    </row>
    <row r="174" spans="1:19" ht="16.5" thickBot="1" x14ac:dyDescent="0.3">
      <c r="A174" s="1"/>
      <c r="B174" s="1" t="s">
        <v>170</v>
      </c>
      <c r="C174" s="1"/>
      <c r="D174" s="1"/>
      <c r="E174" s="1"/>
      <c r="F174" s="1"/>
      <c r="G174" s="8">
        <f>ROUND(G167-G173,5)</f>
        <v>-36516</v>
      </c>
      <c r="H174" s="8">
        <f>ROUND(H167-H173,5)</f>
        <v>0</v>
      </c>
      <c r="I174" s="8">
        <f>ROUND(I167-I173,5)</f>
        <v>0</v>
      </c>
      <c r="J174" s="8">
        <f>ROUND(J167-J173,5)</f>
        <v>0</v>
      </c>
      <c r="K174" s="8">
        <f>ROUND(K167-K173,5)</f>
        <v>0</v>
      </c>
      <c r="L174" s="8">
        <f>ROUND(L167-L173,5)</f>
        <v>0</v>
      </c>
      <c r="M174" s="8">
        <f>ROUND(M167-M173,5)</f>
        <v>0</v>
      </c>
      <c r="N174" s="8">
        <f>ROUND(N167-N173,5)</f>
        <v>0</v>
      </c>
      <c r="O174" s="8">
        <f>ROUND(O167-O173,5)</f>
        <v>0</v>
      </c>
      <c r="P174" s="8">
        <f>ROUND(P167-P173,5)</f>
        <v>0</v>
      </c>
      <c r="Q174" s="8">
        <f>ROUND(Q167-Q173,5)</f>
        <v>0</v>
      </c>
      <c r="R174" s="8">
        <f>ROUND(R167-R173,5)</f>
        <v>0</v>
      </c>
      <c r="S174" s="8">
        <f>ROUND(SUM(G174:R174),5)</f>
        <v>-36516</v>
      </c>
    </row>
    <row r="175" spans="1:19" s="10" customFormat="1" ht="16.5" thickBot="1" x14ac:dyDescent="0.3">
      <c r="A175" s="1" t="s">
        <v>171</v>
      </c>
      <c r="B175" s="1"/>
      <c r="C175" s="1"/>
      <c r="D175" s="1"/>
      <c r="E175" s="1"/>
      <c r="F175" s="1"/>
      <c r="G175" s="9">
        <f>ROUND(G166+G174,5)</f>
        <v>39049.17</v>
      </c>
      <c r="H175" s="9">
        <f>ROUND(H166+H174,5)</f>
        <v>0</v>
      </c>
      <c r="I175" s="9">
        <f>ROUND(I166+I174,5)</f>
        <v>0</v>
      </c>
      <c r="J175" s="9">
        <f>ROUND(J166+J174,5)</f>
        <v>0</v>
      </c>
      <c r="K175" s="9">
        <f>ROUND(K166+K174,5)</f>
        <v>0</v>
      </c>
      <c r="L175" s="9">
        <f>ROUND(L166+L174,5)</f>
        <v>0</v>
      </c>
      <c r="M175" s="9">
        <f>ROUND(M166+M174,5)</f>
        <v>0</v>
      </c>
      <c r="N175" s="9">
        <f>ROUND(N166+N174,5)</f>
        <v>0</v>
      </c>
      <c r="O175" s="9">
        <f>ROUND(O166+O174,5)</f>
        <v>0</v>
      </c>
      <c r="P175" s="9">
        <f>ROUND(P166+P174,5)</f>
        <v>0</v>
      </c>
      <c r="Q175" s="9">
        <f>ROUND(Q166+Q174,5)</f>
        <v>0</v>
      </c>
      <c r="R175" s="9">
        <f>ROUND(R166+R174,5)</f>
        <v>0</v>
      </c>
      <c r="S175" s="9">
        <f>ROUND(SUM(G175:R175),5)</f>
        <v>39049.17</v>
      </c>
    </row>
    <row r="176" spans="1:19" ht="16.5" thickTop="1" x14ac:dyDescent="0.25"/>
  </sheetData>
  <pageMargins left="0.7" right="0.7" top="0.75" bottom="0.75" header="0.1" footer="0.3"/>
  <pageSetup scale="45" orientation="landscape" r:id="rId1"/>
  <headerFooter>
    <oddHeader>&amp;C&amp;"Times New Roman,Bold"&amp;14 HLA, Inc.
  Budget Overview
 July 2017-June 2018
Amend May 10</oddHeader>
    <oddFooter>&amp;C&amp;"Times New Roman,Regular"&amp;12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 Egan</dc:creator>
  <cp:lastModifiedBy>Anni Egan</cp:lastModifiedBy>
  <cp:lastPrinted>2017-05-10T19:41:00Z</cp:lastPrinted>
  <dcterms:created xsi:type="dcterms:W3CDTF">2017-05-10T19:35:23Z</dcterms:created>
  <dcterms:modified xsi:type="dcterms:W3CDTF">2017-05-10T19:41:13Z</dcterms:modified>
</cp:coreProperties>
</file>